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CO R.Kinjo\AppData\Local\Box\Box Edit\Documents\YAExsuNvLEa471kPI2B+8w==\"/>
    </mc:Choice>
  </mc:AlternateContent>
  <xr:revisionPtr revIDLastSave="1" documentId="13_ncr:1_{13CD8620-17BC-4432-A686-A5F06E75259B}" xr6:coauthVersionLast="47" xr6:coauthVersionMax="47" xr10:uidLastSave="{960C68D6-0E76-4B18-8A23-88E7CE45C051}"/>
  <bookViews>
    <workbookView xWindow="-21000" yWindow="-1020" windowWidth="20775" windowHeight="14460" tabRatio="734" xr2:uid="{00000000-000D-0000-FFFF-FFFF00000000}"/>
  </bookViews>
  <sheets>
    <sheet name="別紙3" sheetId="12" r:id="rId1"/>
    <sheet name="別紙3-1_補助対象経費_積算表" sheetId="9" r:id="rId2"/>
    <sheet name="別紙3-2_人件費計上事業従事者台帳" sheetId="10" r:id="rId3"/>
    <sheet name="別紙3-3_人件費積算表" sheetId="11" r:id="rId4"/>
    <sheet name="別添_類似事業確認表" sheetId="2" r:id="rId5"/>
  </sheets>
  <definedNames>
    <definedName name="_xlnm._FilterDatabase" localSheetId="1" hidden="1">'別紙3-1_補助対象経費_積算表'!#REF!</definedName>
    <definedName name="_xlnm.Print_Area" localSheetId="0">別紙3!$A$3:$M$38</definedName>
    <definedName name="_xlnm.Print_Area" localSheetId="1">'別紙3-1_補助対象経費_積算表'!$A$1:$AO$33</definedName>
    <definedName name="_xlnm.Print_Area" localSheetId="2">'別紙3-2_人件費計上事業従事者台帳'!$A$1:$K$17</definedName>
    <definedName name="_xlnm.Print_Area" localSheetId="3">'別紙3-3_人件費積算表'!$B$1:$AE$18</definedName>
    <definedName name="_xlnm.Print_Area" localSheetId="4">別添_類似事業確認表!$A$1:$AI$27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28" i="9" l="1"/>
  <c r="Y27" i="9"/>
  <c r="Y26" i="9"/>
  <c r="Y25" i="9"/>
  <c r="Y24" i="9"/>
  <c r="Y23" i="9"/>
  <c r="Y22" i="9"/>
  <c r="Y21" i="9"/>
  <c r="Y20" i="9"/>
  <c r="Y19" i="9"/>
  <c r="Y18" i="9"/>
  <c r="Y17" i="9"/>
  <c r="Y16" i="9"/>
  <c r="Y15" i="9"/>
  <c r="Y14" i="9"/>
  <c r="Y13" i="9"/>
  <c r="Y12" i="9"/>
  <c r="Y11" i="9"/>
  <c r="Y10" i="9"/>
  <c r="AD16" i="11"/>
  <c r="AD15" i="11"/>
  <c r="AD14" i="11"/>
  <c r="AD13" i="11"/>
  <c r="AD12" i="11"/>
  <c r="AD11" i="11"/>
  <c r="AD10" i="11"/>
  <c r="AD9" i="11"/>
  <c r="AD8" i="11"/>
  <c r="AB16" i="11"/>
  <c r="AB15" i="11"/>
  <c r="AB14" i="11"/>
  <c r="AB13" i="11"/>
  <c r="AB12" i="11"/>
  <c r="AB11" i="11"/>
  <c r="AB10" i="11"/>
  <c r="N10" i="11" s="1"/>
  <c r="AB9" i="11"/>
  <c r="N9" i="11" s="1"/>
  <c r="AB8" i="11"/>
  <c r="Z16" i="11"/>
  <c r="Z15" i="11"/>
  <c r="Z14" i="11"/>
  <c r="Z13" i="11"/>
  <c r="Z12" i="11"/>
  <c r="Z11" i="11"/>
  <c r="Z10" i="11"/>
  <c r="Z9" i="11"/>
  <c r="Z8" i="11"/>
  <c r="X16" i="11"/>
  <c r="X15" i="11"/>
  <c r="X14" i="11"/>
  <c r="X13" i="11"/>
  <c r="X12" i="11"/>
  <c r="X11" i="11"/>
  <c r="X10" i="11"/>
  <c r="X9" i="11"/>
  <c r="X8" i="11"/>
  <c r="V16" i="11"/>
  <c r="V15" i="11"/>
  <c r="V14" i="11"/>
  <c r="V13" i="11"/>
  <c r="V12" i="11"/>
  <c r="V11" i="11"/>
  <c r="V10" i="11"/>
  <c r="V9" i="11"/>
  <c r="V8" i="11"/>
  <c r="AD7" i="11"/>
  <c r="AB7" i="11"/>
  <c r="Z7" i="11"/>
  <c r="X7" i="11"/>
  <c r="V7" i="11"/>
  <c r="T16" i="11"/>
  <c r="T15" i="11"/>
  <c r="T14" i="11"/>
  <c r="T13" i="11"/>
  <c r="T12" i="11"/>
  <c r="T11" i="11"/>
  <c r="T10" i="11"/>
  <c r="T9" i="11"/>
  <c r="T8" i="11"/>
  <c r="T7" i="11"/>
  <c r="R16" i="11"/>
  <c r="R15" i="11"/>
  <c r="R14" i="11"/>
  <c r="R13" i="11"/>
  <c r="R12" i="11"/>
  <c r="R11" i="11"/>
  <c r="R10" i="11"/>
  <c r="R9" i="11"/>
  <c r="R8" i="11"/>
  <c r="R7" i="11"/>
  <c r="P16" i="11"/>
  <c r="P15" i="11"/>
  <c r="P14" i="11"/>
  <c r="P13" i="11"/>
  <c r="P12" i="11"/>
  <c r="P11" i="11"/>
  <c r="P10" i="11"/>
  <c r="P9" i="11"/>
  <c r="P8" i="11"/>
  <c r="P7" i="11"/>
  <c r="E16" i="11"/>
  <c r="AA16" i="11" s="1"/>
  <c r="E15" i="11"/>
  <c r="AC15" i="11" s="1"/>
  <c r="E14" i="11"/>
  <c r="S14" i="11" s="1"/>
  <c r="E13" i="11"/>
  <c r="Q13" i="11" s="1"/>
  <c r="E12" i="11"/>
  <c r="W12" i="11" s="1"/>
  <c r="E11" i="11"/>
  <c r="Y11" i="11" s="1"/>
  <c r="E10" i="11"/>
  <c r="AA10" i="11" s="1"/>
  <c r="E9" i="11"/>
  <c r="AC9" i="11" s="1"/>
  <c r="E8" i="11"/>
  <c r="AA8" i="11" s="1"/>
  <c r="E7" i="11"/>
  <c r="W7" i="11" s="1"/>
  <c r="AE17" i="11"/>
  <c r="AD17" i="11"/>
  <c r="AC17" i="11"/>
  <c r="AB17" i="11"/>
  <c r="AA17" i="11"/>
  <c r="Z17" i="11"/>
  <c r="Y17" i="11"/>
  <c r="X17" i="11"/>
  <c r="W17" i="11"/>
  <c r="V17" i="11"/>
  <c r="U17" i="11"/>
  <c r="T17" i="11"/>
  <c r="S17" i="11"/>
  <c r="R17" i="11"/>
  <c r="Q17" i="11"/>
  <c r="P17" i="11"/>
  <c r="N13" i="11"/>
  <c r="D16" i="11"/>
  <c r="D15" i="11"/>
  <c r="D14" i="11"/>
  <c r="D13" i="11"/>
  <c r="D12" i="11"/>
  <c r="D11" i="11"/>
  <c r="D10" i="11"/>
  <c r="D9" i="11"/>
  <c r="D8" i="11"/>
  <c r="D7" i="11"/>
  <c r="E3" i="11"/>
  <c r="Y2" i="2"/>
  <c r="C3" i="10"/>
  <c r="AY16" i="9"/>
  <c r="G16" i="9" s="1"/>
  <c r="AY17" i="9"/>
  <c r="G17" i="9" s="1"/>
  <c r="AY18" i="9"/>
  <c r="G18" i="9" s="1"/>
  <c r="AY19" i="9"/>
  <c r="G19" i="9" s="1"/>
  <c r="AY20" i="9"/>
  <c r="G20" i="9" s="1"/>
  <c r="AY21" i="9"/>
  <c r="G21" i="9" s="1"/>
  <c r="AY22" i="9"/>
  <c r="G22" i="9" s="1"/>
  <c r="AY23" i="9"/>
  <c r="G23" i="9" s="1"/>
  <c r="AY24" i="9"/>
  <c r="G24" i="9" s="1"/>
  <c r="AY25" i="9"/>
  <c r="G25" i="9" s="1"/>
  <c r="AY26" i="9"/>
  <c r="G26" i="9" s="1"/>
  <c r="AY27" i="9"/>
  <c r="G27" i="9" s="1"/>
  <c r="AY28" i="9"/>
  <c r="G28" i="9" s="1"/>
  <c r="AY10" i="9"/>
  <c r="G10" i="9" s="1"/>
  <c r="AY11" i="9"/>
  <c r="G11" i="9" s="1"/>
  <c r="AY12" i="9"/>
  <c r="G12" i="9" s="1"/>
  <c r="AY13" i="9"/>
  <c r="G13" i="9" s="1"/>
  <c r="AY14" i="9"/>
  <c r="G14" i="9" s="1"/>
  <c r="AY15" i="9"/>
  <c r="G15" i="9" s="1"/>
  <c r="AY9" i="9"/>
  <c r="G9" i="9" s="1"/>
  <c r="T26" i="12"/>
  <c r="AO31" i="9" s="1"/>
  <c r="R25" i="12"/>
  <c r="C26" i="12"/>
  <c r="M31" i="9" s="1"/>
  <c r="A16" i="11"/>
  <c r="A15" i="11"/>
  <c r="A14" i="11"/>
  <c r="A13" i="11"/>
  <c r="A12" i="11"/>
  <c r="A11" i="11"/>
  <c r="A10" i="11"/>
  <c r="A9" i="11"/>
  <c r="A8" i="11"/>
  <c r="A7" i="11"/>
  <c r="A6" i="11"/>
  <c r="AD5" i="11"/>
  <c r="AB5" i="11"/>
  <c r="Z5" i="11"/>
  <c r="X5" i="11"/>
  <c r="V5" i="11"/>
  <c r="T5" i="11"/>
  <c r="R5" i="11"/>
  <c r="P5" i="11"/>
  <c r="S13" i="11" l="1"/>
  <c r="U13" i="11"/>
  <c r="AA9" i="11"/>
  <c r="AC16" i="11"/>
  <c r="U12" i="11"/>
  <c r="W15" i="11"/>
  <c r="AA13" i="11"/>
  <c r="S15" i="11"/>
  <c r="AC8" i="11"/>
  <c r="U8" i="11"/>
  <c r="Q14" i="11"/>
  <c r="U16" i="11"/>
  <c r="AE8" i="11"/>
  <c r="Q15" i="11"/>
  <c r="W11" i="11"/>
  <c r="AE15" i="11"/>
  <c r="Q7" i="11"/>
  <c r="Q8" i="11"/>
  <c r="Q16" i="11"/>
  <c r="W13" i="11"/>
  <c r="AE16" i="11"/>
  <c r="Y10" i="11"/>
  <c r="U14" i="11"/>
  <c r="Y12" i="11"/>
  <c r="AA11" i="11"/>
  <c r="AC10" i="11"/>
  <c r="AE9" i="11"/>
  <c r="Q9" i="11"/>
  <c r="S8" i="11"/>
  <c r="S16" i="11"/>
  <c r="U15" i="11"/>
  <c r="W14" i="11"/>
  <c r="Y13" i="11"/>
  <c r="AA12" i="11"/>
  <c r="AC11" i="11"/>
  <c r="AE10" i="11"/>
  <c r="Q10" i="11"/>
  <c r="Y14" i="11"/>
  <c r="AC12" i="11"/>
  <c r="Q11" i="11"/>
  <c r="S10" i="11"/>
  <c r="U9" i="11"/>
  <c r="W8" i="11"/>
  <c r="W16" i="11"/>
  <c r="Y15" i="11"/>
  <c r="AA14" i="11"/>
  <c r="AC13" i="11"/>
  <c r="AE12" i="11"/>
  <c r="S9" i="11"/>
  <c r="AE11" i="11"/>
  <c r="Q12" i="11"/>
  <c r="S11" i="11"/>
  <c r="U10" i="11"/>
  <c r="W9" i="11"/>
  <c r="Y8" i="11"/>
  <c r="Y16" i="11"/>
  <c r="AA15" i="11"/>
  <c r="AC14" i="11"/>
  <c r="AE13" i="11"/>
  <c r="S12" i="11"/>
  <c r="U11" i="11"/>
  <c r="W10" i="11"/>
  <c r="Y9" i="11"/>
  <c r="AE14" i="11"/>
  <c r="Y7" i="11"/>
  <c r="AA7" i="11"/>
  <c r="S7" i="11"/>
  <c r="AC7" i="11"/>
  <c r="AE7" i="11"/>
  <c r="U7" i="11"/>
  <c r="N8" i="11"/>
  <c r="N16" i="11"/>
  <c r="N12" i="11"/>
  <c r="N7" i="11"/>
  <c r="N11" i="11"/>
  <c r="N14" i="11"/>
  <c r="N15" i="11"/>
  <c r="BC15" i="9"/>
  <c r="E23" i="12" s="1"/>
  <c r="J23" i="12" s="1"/>
  <c r="BC11" i="9"/>
  <c r="E19" i="12" s="1"/>
  <c r="J19" i="12" s="1"/>
  <c r="BC10" i="9"/>
  <c r="E18" i="12" s="1"/>
  <c r="J18" i="12" s="1"/>
  <c r="BC12" i="9"/>
  <c r="E20" i="12" s="1"/>
  <c r="J20" i="12" s="1"/>
  <c r="BC13" i="9"/>
  <c r="E21" i="12" s="1"/>
  <c r="J21" i="12" s="1"/>
  <c r="BC14" i="9"/>
  <c r="E22" i="12" s="1"/>
  <c r="J22" i="12" s="1"/>
  <c r="O8" i="11" l="1"/>
  <c r="O9" i="11"/>
  <c r="O16" i="11"/>
  <c r="O14" i="11"/>
  <c r="O15" i="11"/>
  <c r="O13" i="11"/>
  <c r="O11" i="11"/>
  <c r="O7" i="11"/>
  <c r="O12" i="11"/>
  <c r="O10" i="11"/>
  <c r="N17" i="11"/>
  <c r="O17" i="11" l="1"/>
  <c r="S9" i="9" s="1"/>
  <c r="AA9" i="9" l="1"/>
  <c r="BC9" i="9" s="1"/>
  <c r="E17" i="12" s="1"/>
  <c r="J17" i="12" s="1"/>
  <c r="J24" i="12" s="1"/>
  <c r="P25" i="12" s="1"/>
  <c r="T25" i="12" s="1"/>
  <c r="J25" i="12" s="1"/>
  <c r="D9" i="12" s="1"/>
  <c r="D12" i="12" s="1"/>
  <c r="Y9" i="9"/>
  <c r="Y29" i="9" s="1"/>
  <c r="AA29" i="9" l="1"/>
  <c r="AA30" i="9"/>
</calcChain>
</file>

<file path=xl/sharedStrings.xml><?xml version="1.0" encoding="utf-8"?>
<sst xmlns="http://schemas.openxmlformats.org/spreadsheetml/2006/main" count="227" uniqueCount="159">
  <si>
    <t>応募申請コース</t>
    <rPh sb="0" eb="2">
      <t>オウボ</t>
    </rPh>
    <rPh sb="2" eb="4">
      <t>シンセイ</t>
    </rPh>
    <phoneticPr fontId="1"/>
  </si>
  <si>
    <t>①データ利活用型</t>
    <rPh sb="4" eb="8">
      <t>リカツヨウカタ</t>
    </rPh>
    <phoneticPr fontId="1"/>
  </si>
  <si>
    <t>（別紙３）</t>
    <rPh sb="1" eb="3">
      <t>ベッシ</t>
    </rPh>
    <phoneticPr fontId="1"/>
  </si>
  <si>
    <t>３／４</t>
    <phoneticPr fontId="1"/>
  </si>
  <si>
    <t>経費明細書</t>
    <rPh sb="0" eb="5">
      <t>ケイヒメイサイショ</t>
    </rPh>
    <phoneticPr fontId="1"/>
  </si>
  <si>
    <t>②DX推進型</t>
    <rPh sb="3" eb="5">
      <t>スイシン</t>
    </rPh>
    <rPh sb="5" eb="6">
      <t>カタ</t>
    </rPh>
    <phoneticPr fontId="1"/>
  </si>
  <si>
    <t>９／１０</t>
    <phoneticPr fontId="1"/>
  </si>
  <si>
    <t>③業界支援型</t>
    <rPh sb="1" eb="3">
      <t>ギョウカイ</t>
    </rPh>
    <rPh sb="3" eb="6">
      <t>シエンカタ</t>
    </rPh>
    <phoneticPr fontId="1"/>
  </si>
  <si>
    <t>１．資金調達方法</t>
    <rPh sb="2" eb="4">
      <t>シキン</t>
    </rPh>
    <rPh sb="4" eb="6">
      <t>チョウタツ</t>
    </rPh>
    <rPh sb="6" eb="8">
      <t>ホウホウ</t>
    </rPh>
    <phoneticPr fontId="1"/>
  </si>
  <si>
    <t>区分</t>
    <rPh sb="0" eb="2">
      <t>クブン</t>
    </rPh>
    <phoneticPr fontId="1"/>
  </si>
  <si>
    <t>金額</t>
    <rPh sb="0" eb="2">
      <t>キンガク</t>
    </rPh>
    <phoneticPr fontId="1"/>
  </si>
  <si>
    <t>資金調達先</t>
    <rPh sb="0" eb="2">
      <t>シキン</t>
    </rPh>
    <rPh sb="2" eb="5">
      <t>チョウタツサキ</t>
    </rPh>
    <phoneticPr fontId="1"/>
  </si>
  <si>
    <t>ア．自己資金</t>
    <rPh sb="2" eb="6">
      <t>ジコシキン</t>
    </rPh>
    <phoneticPr fontId="1"/>
  </si>
  <si>
    <t>円</t>
    <rPh sb="0" eb="1">
      <t>エン</t>
    </rPh>
    <phoneticPr fontId="1"/>
  </si>
  <si>
    <t>イ．沖縄ＤＸ推進支援補助金</t>
    <rPh sb="2" eb="4">
      <t>オキナワ</t>
    </rPh>
    <rPh sb="6" eb="8">
      <t>スイシン</t>
    </rPh>
    <rPh sb="8" eb="10">
      <t>シエン</t>
    </rPh>
    <rPh sb="10" eb="13">
      <t>ホジョキン</t>
    </rPh>
    <phoneticPr fontId="1"/>
  </si>
  <si>
    <t>ウ．金融機関からの借入金</t>
    <rPh sb="2" eb="4">
      <t>キンユウ</t>
    </rPh>
    <rPh sb="4" eb="6">
      <t>キカン</t>
    </rPh>
    <rPh sb="9" eb="12">
      <t>カリイレキン</t>
    </rPh>
    <phoneticPr fontId="1"/>
  </si>
  <si>
    <t>エ．その他</t>
    <rPh sb="4" eb="5">
      <t>タ</t>
    </rPh>
    <phoneticPr fontId="1"/>
  </si>
  <si>
    <t>オ．合計金額※</t>
    <rPh sb="2" eb="4">
      <t>ゴウケイ</t>
    </rPh>
    <rPh sb="4" eb="6">
      <t>キンガク</t>
    </rPh>
    <phoneticPr fontId="1"/>
  </si>
  <si>
    <t>※合計金額は次項２．（１）補助対象経費と合致すること。</t>
    <rPh sb="1" eb="3">
      <t>ゴウケイ</t>
    </rPh>
    <rPh sb="3" eb="5">
      <t>キンガク</t>
    </rPh>
    <rPh sb="6" eb="7">
      <t>ツギ</t>
    </rPh>
    <rPh sb="7" eb="8">
      <t>コウ</t>
    </rPh>
    <rPh sb="13" eb="17">
      <t>ホジョタイショウ</t>
    </rPh>
    <rPh sb="17" eb="19">
      <t>ケイヒ</t>
    </rPh>
    <rPh sb="20" eb="22">
      <t>ガッチ</t>
    </rPh>
    <phoneticPr fontId="1"/>
  </si>
  <si>
    <t>２，補助対象経費</t>
    <rPh sb="2" eb="4">
      <t>ホジョ</t>
    </rPh>
    <rPh sb="4" eb="6">
      <t>タイショウ</t>
    </rPh>
    <rPh sb="6" eb="8">
      <t>ケイヒ</t>
    </rPh>
    <phoneticPr fontId="1"/>
  </si>
  <si>
    <t>経費区分</t>
    <rPh sb="0" eb="2">
      <t>ケイヒ</t>
    </rPh>
    <rPh sb="2" eb="4">
      <t>クブン</t>
    </rPh>
    <phoneticPr fontId="1"/>
  </si>
  <si>
    <t>科目</t>
    <rPh sb="0" eb="2">
      <t>カモク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</si>
  <si>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</si>
  <si>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</si>
  <si>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(1）</t>
    <phoneticPr fontId="1"/>
  </si>
  <si>
    <t>人件費</t>
    <rPh sb="0" eb="3">
      <t>ジンケンヒ</t>
    </rPh>
    <phoneticPr fontId="1"/>
  </si>
  <si>
    <t>一式</t>
    <rPh sb="0" eb="2">
      <t>イッシキ</t>
    </rPh>
    <phoneticPr fontId="1"/>
  </si>
  <si>
    <t>(2)ア</t>
    <phoneticPr fontId="1"/>
  </si>
  <si>
    <t>ソフトウェア導入費</t>
    <rPh sb="6" eb="9">
      <t>ドウニュウヒ</t>
    </rPh>
    <phoneticPr fontId="1"/>
  </si>
  <si>
    <t>一式</t>
    <phoneticPr fontId="1"/>
  </si>
  <si>
    <t>(2)イ</t>
    <phoneticPr fontId="1"/>
  </si>
  <si>
    <t>クラウドサービス利用費</t>
    <rPh sb="8" eb="11">
      <t>リヨウヒ</t>
    </rPh>
    <phoneticPr fontId="1"/>
  </si>
  <si>
    <t>(2)ウ</t>
    <phoneticPr fontId="1"/>
  </si>
  <si>
    <t>システム構築費</t>
    <rPh sb="4" eb="7">
      <t>コウチクヒ</t>
    </rPh>
    <phoneticPr fontId="1"/>
  </si>
  <si>
    <t>(2)エ</t>
    <phoneticPr fontId="1"/>
  </si>
  <si>
    <t>機器等リース料</t>
    <rPh sb="0" eb="2">
      <t>キキ</t>
    </rPh>
    <rPh sb="2" eb="3">
      <t>トウ</t>
    </rPh>
    <rPh sb="6" eb="7">
      <t>リョウ</t>
    </rPh>
    <phoneticPr fontId="1"/>
  </si>
  <si>
    <t>(2)オ</t>
    <phoneticPr fontId="1"/>
  </si>
  <si>
    <t>データ購入・加工費</t>
    <rPh sb="3" eb="5">
      <t>コウニュウ</t>
    </rPh>
    <rPh sb="6" eb="9">
      <t>カコウヒ</t>
    </rPh>
    <phoneticPr fontId="1"/>
  </si>
  <si>
    <t>(2)カ</t>
    <phoneticPr fontId="1"/>
  </si>
  <si>
    <t>その他知事が必要と認める経費</t>
    <rPh sb="2" eb="3">
      <t>タ</t>
    </rPh>
    <rPh sb="3" eb="5">
      <t>チジ</t>
    </rPh>
    <rPh sb="6" eb="8">
      <t>ヒツヨウ</t>
    </rPh>
    <rPh sb="9" eb="10">
      <t>ミト</t>
    </rPh>
    <rPh sb="12" eb="14">
      <t>ケイヒ</t>
    </rPh>
    <phoneticPr fontId="1"/>
  </si>
  <si>
    <t>（１）補助対象経費（税抜）</t>
    <rPh sb="3" eb="5">
      <t>ホジョ</t>
    </rPh>
    <rPh sb="5" eb="7">
      <t>タイショウ</t>
    </rPh>
    <rPh sb="7" eb="9">
      <t>ケイヒ</t>
    </rPh>
    <rPh sb="10" eb="12">
      <t>ゼイヌ</t>
    </rPh>
    <phoneticPr fontId="1"/>
  </si>
  <si>
    <t>（２）補助金交付申請額</t>
    <rPh sb="3" eb="6">
      <t>ホジョキン</t>
    </rPh>
    <rPh sb="6" eb="8">
      <t>コウフ</t>
    </rPh>
    <rPh sb="8" eb="11">
      <t>シンセイガク</t>
    </rPh>
    <phoneticPr fontId="1"/>
  </si>
  <si>
    <t>×</t>
    <phoneticPr fontId="1"/>
  </si>
  <si>
    <t>＝</t>
    <phoneticPr fontId="1"/>
  </si>
  <si>
    <t>　※（１）×補助率</t>
    <rPh sb="6" eb="9">
      <t>ホジョリツ</t>
    </rPh>
    <phoneticPr fontId="1"/>
  </si>
  <si>
    <t>（千円未満は切捨て）</t>
    <rPh sb="1" eb="3">
      <t>センエン</t>
    </rPh>
    <rPh sb="3" eb="5">
      <t>ミマン</t>
    </rPh>
    <rPh sb="6" eb="8">
      <t>キリス</t>
    </rPh>
    <phoneticPr fontId="1"/>
  </si>
  <si>
    <t>補助額上限</t>
    <rPh sb="0" eb="3">
      <t>ホジョガク</t>
    </rPh>
    <rPh sb="3" eb="5">
      <t>ジョウゲン</t>
    </rPh>
    <phoneticPr fontId="1"/>
  </si>
  <si>
    <t>※ 補助対象経費には消費税及び地方消費税が含まれません。</t>
    <phoneticPr fontId="1"/>
  </si>
  <si>
    <t>※ 見積書及び上記各項目の内訳書等、取組に係る各費用について詳細が分かる資料を添付すること。</t>
    <phoneticPr fontId="1"/>
  </si>
  <si>
    <t>※ クラウドサービス及びリース料等の月額料金は２月末日までの使用料が対象。</t>
    <phoneticPr fontId="1"/>
  </si>
  <si>
    <t>※ 機器等をリースする場合、ソフトウェアと連動し機能するものであり、ソフトウェアの利用に必要</t>
    <phoneticPr fontId="1"/>
  </si>
  <si>
    <t>　不可欠な機器に限る。</t>
    <phoneticPr fontId="1"/>
  </si>
  <si>
    <t>３．補助事業終了後、自社（自団体・業界）内でのＤＸ継続に向けた計画や取組</t>
    <rPh sb="10" eb="12">
      <t>ジシャ</t>
    </rPh>
    <rPh sb="13" eb="16">
      <t>ジダンタイ</t>
    </rPh>
    <rPh sb="17" eb="19">
      <t>ギョウカイ</t>
    </rPh>
    <rPh sb="20" eb="21">
      <t>ナイ</t>
    </rPh>
    <phoneticPr fontId="1"/>
  </si>
  <si>
    <t>※３年以上の計画、資金、組織体制、人員等について記載してください。</t>
    <phoneticPr fontId="1"/>
  </si>
  <si>
    <t>※別紙２「事業計画書」「１．補助事業の内容（6）」の内容について。今後長期的に DX化</t>
    <rPh sb="42" eb="43">
      <t>カ</t>
    </rPh>
    <phoneticPr fontId="1"/>
  </si>
  <si>
    <t>　の取組継続を可能にする具体的な資金計画、組織体制のさらなる変化などについて</t>
    <phoneticPr fontId="1"/>
  </si>
  <si>
    <t>　の考えを記載してください。</t>
    <phoneticPr fontId="1"/>
  </si>
  <si>
    <t>別紙３-１_補助対象経費_積算表</t>
    <rPh sb="0" eb="2">
      <t>ベッシ</t>
    </rPh>
    <rPh sb="6" eb="10">
      <t>ホジョタイショウ</t>
    </rPh>
    <rPh sb="10" eb="12">
      <t>ケイヒ</t>
    </rPh>
    <rPh sb="13" eb="16">
      <t>セキサンヒョウ</t>
    </rPh>
    <phoneticPr fontId="3"/>
  </si>
  <si>
    <t>補助対象経費　詳細一覧</t>
    <rPh sb="7" eb="9">
      <t>ショウサイ</t>
    </rPh>
    <rPh sb="9" eb="11">
      <t>イチラン</t>
    </rPh>
    <phoneticPr fontId="6"/>
  </si>
  <si>
    <t>企業・団体名</t>
    <rPh sb="0" eb="2">
      <t>キギョウ</t>
    </rPh>
    <rPh sb="3" eb="6">
      <t>ダンタイメイ</t>
    </rPh>
    <phoneticPr fontId="3"/>
  </si>
  <si>
    <t>(補助金に係る事業経費の内訳）</t>
    <rPh sb="1" eb="4">
      <t>ホジョキン</t>
    </rPh>
    <rPh sb="5" eb="6">
      <t>カカワ</t>
    </rPh>
    <rPh sb="7" eb="9">
      <t>ジギョウ</t>
    </rPh>
    <rPh sb="9" eb="11">
      <t>ケイヒ</t>
    </rPh>
    <rPh sb="12" eb="14">
      <t>ウチワケ</t>
    </rPh>
    <phoneticPr fontId="3"/>
  </si>
  <si>
    <t>（単位：円）</t>
    <phoneticPr fontId="1"/>
  </si>
  <si>
    <t>番号</t>
    <phoneticPr fontId="1"/>
  </si>
  <si>
    <t>科目</t>
    <phoneticPr fontId="1"/>
  </si>
  <si>
    <t>内容</t>
    <phoneticPr fontId="1"/>
  </si>
  <si>
    <t>取組に要する経費（税抜）</t>
    <phoneticPr fontId="1"/>
  </si>
  <si>
    <t>補助対象経費（税抜）</t>
    <phoneticPr fontId="1"/>
  </si>
  <si>
    <t>実施目的・補足説明等</t>
    <phoneticPr fontId="1"/>
  </si>
  <si>
    <t>（１）または（２）</t>
    <phoneticPr fontId="1"/>
  </si>
  <si>
    <t>ア～クを記載</t>
    <phoneticPr fontId="1"/>
  </si>
  <si>
    <t>小計</t>
    <rPh sb="0" eb="2">
      <t>ショウケイ</t>
    </rPh>
    <phoneticPr fontId="1"/>
  </si>
  <si>
    <t>補助対象経費（税抜）
小計</t>
    <rPh sb="0" eb="2">
      <t>ホジョ</t>
    </rPh>
    <rPh sb="2" eb="4">
      <t>タイショウ</t>
    </rPh>
    <rPh sb="4" eb="6">
      <t>ケイヒ</t>
    </rPh>
    <rPh sb="7" eb="9">
      <t>ゼイヌキ</t>
    </rPh>
    <rPh sb="11" eb="13">
      <t>ショウケイ</t>
    </rPh>
    <phoneticPr fontId="1"/>
  </si>
  <si>
    <t>(1)</t>
  </si>
  <si>
    <t>ア</t>
    <phoneticPr fontId="1"/>
  </si>
  <si>
    <t>本事業で実施する取組に係る申請事業者の人件費</t>
    <rPh sb="0" eb="3">
      <t>ホンジギョウ</t>
    </rPh>
    <rPh sb="4" eb="6">
      <t>ジッシ</t>
    </rPh>
    <rPh sb="8" eb="10">
      <t>トリクミ</t>
    </rPh>
    <rPh sb="11" eb="12">
      <t>カカ</t>
    </rPh>
    <rPh sb="13" eb="18">
      <t>シンセイジギョウシャ</t>
    </rPh>
    <rPh sb="19" eb="22">
      <t>ジンケンヒ</t>
    </rPh>
    <phoneticPr fontId="1"/>
  </si>
  <si>
    <t>(1)ア</t>
    <phoneticPr fontId="1"/>
  </si>
  <si>
    <t>人件費</t>
    <phoneticPr fontId="1"/>
  </si>
  <si>
    <t>(2)</t>
  </si>
  <si>
    <t>イ</t>
  </si>
  <si>
    <t xml:space="preserve">(2)ア </t>
    <phoneticPr fontId="1"/>
  </si>
  <si>
    <t>ソフトウェア導入費</t>
    <phoneticPr fontId="1"/>
  </si>
  <si>
    <t>ウ</t>
  </si>
  <si>
    <t xml:space="preserve">(2)イ </t>
    <phoneticPr fontId="1"/>
  </si>
  <si>
    <t>クラウドサービス利用費</t>
    <phoneticPr fontId="1"/>
  </si>
  <si>
    <t>システム構築費</t>
  </si>
  <si>
    <t>機器リース料</t>
  </si>
  <si>
    <t>データ購入-加工費</t>
  </si>
  <si>
    <t>その他知事が必要と認める経費</t>
  </si>
  <si>
    <t>合計額</t>
    <rPh sb="0" eb="2">
      <t>ゴウケイ</t>
    </rPh>
    <rPh sb="2" eb="3">
      <t>ガク</t>
    </rPh>
    <phoneticPr fontId="3"/>
  </si>
  <si>
    <t>補助金交付申請額</t>
  </si>
  <si>
    <t>千円未満は切り捨て</t>
    <rPh sb="0" eb="1">
      <t>セン</t>
    </rPh>
    <phoneticPr fontId="3"/>
  </si>
  <si>
    <t>※補助対象経費合計額の</t>
    <phoneticPr fontId="1"/>
  </si>
  <si>
    <t>以内</t>
    <rPh sb="0" eb="2">
      <t>イナイ</t>
    </rPh>
    <phoneticPr fontId="1"/>
  </si>
  <si>
    <t>補助上限額</t>
    <phoneticPr fontId="1"/>
  </si>
  <si>
    <t>※人件費を計上する場合は、「別紙３-２_人件費計上事業従事者台帳」にて対象者の情報を記載し、「別紙３-３_人件費積算表」を用いて、積算して下さい。「別紙3-3_人件費試算表」にて試算した額が、本資料に反映されます。</t>
    <rPh sb="1" eb="4">
      <t>ジンケンヒ</t>
    </rPh>
    <rPh sb="5" eb="7">
      <t>ケイジョウ</t>
    </rPh>
    <rPh sb="9" eb="11">
      <t>バアイ</t>
    </rPh>
    <rPh sb="14" eb="16">
      <t>ベッシ</t>
    </rPh>
    <rPh sb="20" eb="23">
      <t>ジンケンヒ</t>
    </rPh>
    <rPh sb="23" eb="25">
      <t>ケイジョウ</t>
    </rPh>
    <rPh sb="25" eb="27">
      <t>ジギョウ</t>
    </rPh>
    <rPh sb="27" eb="30">
      <t>ジュウジシャ</t>
    </rPh>
    <rPh sb="30" eb="32">
      <t>ダイチョウ</t>
    </rPh>
    <rPh sb="35" eb="38">
      <t>タイショウシャ</t>
    </rPh>
    <rPh sb="39" eb="41">
      <t>ジョウホウ</t>
    </rPh>
    <rPh sb="42" eb="44">
      <t>キサイ</t>
    </rPh>
    <rPh sb="47" eb="49">
      <t>ベッシ</t>
    </rPh>
    <rPh sb="53" eb="56">
      <t>ジンケンヒ</t>
    </rPh>
    <rPh sb="56" eb="59">
      <t>セキサンヒョウ</t>
    </rPh>
    <phoneticPr fontId="1"/>
  </si>
  <si>
    <t>※システム構築費については、内容欄に「要件定義」や「基本設計」等の項目レベルまで記載し、それぞれの項目の必要工数を積算して下さい。</t>
    <rPh sb="5" eb="7">
      <t>コウチク</t>
    </rPh>
    <rPh sb="7" eb="8">
      <t>ヒ</t>
    </rPh>
    <rPh sb="14" eb="17">
      <t>ナイヨウラン</t>
    </rPh>
    <rPh sb="19" eb="21">
      <t>ヨウケン</t>
    </rPh>
    <rPh sb="21" eb="23">
      <t>テイギ</t>
    </rPh>
    <rPh sb="26" eb="28">
      <t>キホン</t>
    </rPh>
    <rPh sb="28" eb="30">
      <t>セッケイ</t>
    </rPh>
    <rPh sb="31" eb="32">
      <t>トウ</t>
    </rPh>
    <rPh sb="33" eb="35">
      <t>コウモク</t>
    </rPh>
    <rPh sb="40" eb="42">
      <t>キサイ</t>
    </rPh>
    <rPh sb="49" eb="51">
      <t>コウモク</t>
    </rPh>
    <rPh sb="52" eb="54">
      <t>ヒツヨウ</t>
    </rPh>
    <rPh sb="54" eb="56">
      <t>コウスウ</t>
    </rPh>
    <phoneticPr fontId="1"/>
  </si>
  <si>
    <t>【参考】</t>
    <rPh sb="1" eb="3">
      <t>サンコウ</t>
    </rPh>
    <phoneticPr fontId="1"/>
  </si>
  <si>
    <t>（1）人件費</t>
    <rPh sb="3" eb="6">
      <t>ジンケンヒ</t>
    </rPh>
    <phoneticPr fontId="1"/>
  </si>
  <si>
    <t xml:space="preserve">ア </t>
    <phoneticPr fontId="1"/>
  </si>
  <si>
    <t>（2）データ-デジタル技術の活用に要する経費</t>
    <phoneticPr fontId="1"/>
  </si>
  <si>
    <t xml:space="preserve">イ </t>
    <phoneticPr fontId="1"/>
  </si>
  <si>
    <t>ウ</t>
    <phoneticPr fontId="1"/>
  </si>
  <si>
    <t>エ</t>
    <phoneticPr fontId="1"/>
  </si>
  <si>
    <t>機器等リース料（ただし、ソフトウェアと連動し機能するものであり、ソフトウェアの利用に必要不可欠な装置に限られる。)</t>
    <rPh sb="2" eb="3">
      <t>トウ</t>
    </rPh>
    <phoneticPr fontId="1"/>
  </si>
  <si>
    <t>オ</t>
    <phoneticPr fontId="1"/>
  </si>
  <si>
    <t>カ</t>
    <phoneticPr fontId="1"/>
  </si>
  <si>
    <t>別紙３-２_人件費計上事業従事者台帳</t>
    <rPh sb="0" eb="2">
      <t>ベッシ</t>
    </rPh>
    <rPh sb="6" eb="9">
      <t>ジンケンヒ</t>
    </rPh>
    <rPh sb="9" eb="11">
      <t>ケイジョウ</t>
    </rPh>
    <rPh sb="11" eb="13">
      <t>ジギョウ</t>
    </rPh>
    <rPh sb="13" eb="16">
      <t>ジュウジシャ</t>
    </rPh>
    <rPh sb="16" eb="18">
      <t>ダイチョウ</t>
    </rPh>
    <phoneticPr fontId="1"/>
  </si>
  <si>
    <t>企業・団体名</t>
    <rPh sb="0" eb="2">
      <t>キギョウ</t>
    </rPh>
    <rPh sb="3" eb="5">
      <t>ダンタイ</t>
    </rPh>
    <rPh sb="5" eb="6">
      <t>メイ</t>
    </rPh>
    <phoneticPr fontId="6"/>
  </si>
  <si>
    <t>番号</t>
    <rPh sb="0" eb="2">
      <t>バンゴウ</t>
    </rPh>
    <phoneticPr fontId="6"/>
  </si>
  <si>
    <t>氏名</t>
    <rPh sb="0" eb="2">
      <t>シメイ</t>
    </rPh>
    <phoneticPr fontId="6"/>
  </si>
  <si>
    <t>健保</t>
    <rPh sb="0" eb="2">
      <t>ケンポ</t>
    </rPh>
    <phoneticPr fontId="1"/>
  </si>
  <si>
    <t>裁量
労働制</t>
    <rPh sb="0" eb="2">
      <t>サイリョウ</t>
    </rPh>
    <rPh sb="3" eb="5">
      <t>ロウドウ</t>
    </rPh>
    <rPh sb="5" eb="6">
      <t>セイ</t>
    </rPh>
    <phoneticPr fontId="6"/>
  </si>
  <si>
    <t>テレワーク対象</t>
    <rPh sb="5" eb="7">
      <t>タイショウ</t>
    </rPh>
    <phoneticPr fontId="6"/>
  </si>
  <si>
    <t>本事業での役割</t>
    <rPh sb="0" eb="1">
      <t>ホン</t>
    </rPh>
    <rPh sb="1" eb="3">
      <t>ジギョウ</t>
    </rPh>
    <rPh sb="5" eb="7">
      <t>ヤクワリ</t>
    </rPh>
    <phoneticPr fontId="6"/>
  </si>
  <si>
    <t>所属会社
（給与支払元）</t>
    <rPh sb="0" eb="2">
      <t>ショゾク</t>
    </rPh>
    <rPh sb="2" eb="4">
      <t>ガイシャ</t>
    </rPh>
    <rPh sb="6" eb="8">
      <t>キュウヨ</t>
    </rPh>
    <rPh sb="8" eb="10">
      <t>シハライ</t>
    </rPh>
    <rPh sb="10" eb="11">
      <t>モト</t>
    </rPh>
    <phoneticPr fontId="6"/>
  </si>
  <si>
    <t>主な勤務地
（本事業の作業場所）</t>
    <rPh sb="0" eb="1">
      <t>オモ</t>
    </rPh>
    <rPh sb="2" eb="5">
      <t>キンムチ</t>
    </rPh>
    <rPh sb="8" eb="10">
      <t>ジギョウ</t>
    </rPh>
    <phoneticPr fontId="6"/>
  </si>
  <si>
    <t>勤務地住所
（本事業の作業場所住所）</t>
    <rPh sb="0" eb="3">
      <t>キンムチ</t>
    </rPh>
    <rPh sb="3" eb="5">
      <t>ジュウショ</t>
    </rPh>
    <rPh sb="7" eb="8">
      <t>ホン</t>
    </rPh>
    <rPh sb="8" eb="10">
      <t>ジギョウ</t>
    </rPh>
    <rPh sb="11" eb="13">
      <t>サギョウ</t>
    </rPh>
    <rPh sb="13" eb="15">
      <t>バショ</t>
    </rPh>
    <rPh sb="15" eb="17">
      <t>ジュウショ</t>
    </rPh>
    <phoneticPr fontId="6"/>
  </si>
  <si>
    <t>等級</t>
    <rPh sb="0" eb="2">
      <t>トウキュウ</t>
    </rPh>
    <phoneticPr fontId="6"/>
  </si>
  <si>
    <t>A or B or 月給範囲</t>
    <rPh sb="10" eb="14">
      <t>ゲッキュウハンイ</t>
    </rPh>
    <phoneticPr fontId="6"/>
  </si>
  <si>
    <t>労務費単価(円／時間)</t>
    <rPh sb="0" eb="3">
      <t>ロウムヒ</t>
    </rPh>
    <rPh sb="3" eb="5">
      <t>タンカ</t>
    </rPh>
    <rPh sb="6" eb="7">
      <t>エン</t>
    </rPh>
    <rPh sb="8" eb="10">
      <t>ジカン</t>
    </rPh>
    <phoneticPr fontId="6"/>
  </si>
  <si>
    <t>補助月数</t>
  </si>
  <si>
    <t>別紙３-３_人件費積算表</t>
    <rPh sb="0" eb="2">
      <t>ベッシ</t>
    </rPh>
    <rPh sb="6" eb="9">
      <t>ジンケンヒ</t>
    </rPh>
    <rPh sb="9" eb="11">
      <t>セキサン</t>
    </rPh>
    <rPh sb="11" eb="12">
      <t>ヒョウ</t>
    </rPh>
    <phoneticPr fontId="1"/>
  </si>
  <si>
    <t>企業・団体名</t>
    <rPh sb="0" eb="2">
      <t>キギョウ</t>
    </rPh>
    <rPh sb="3" eb="5">
      <t>ダンタイ</t>
    </rPh>
    <phoneticPr fontId="6"/>
  </si>
  <si>
    <t>計算式エリア</t>
  </si>
  <si>
    <t>(+12)</t>
    <phoneticPr fontId="6"/>
  </si>
  <si>
    <t>時給単価</t>
    <rPh sb="0" eb="2">
      <t>ジキュウ</t>
    </rPh>
    <rPh sb="2" eb="4">
      <t>タンカ</t>
    </rPh>
    <phoneticPr fontId="1"/>
  </si>
  <si>
    <t>稼働時間</t>
    <rPh sb="0" eb="2">
      <t>カドウ</t>
    </rPh>
    <rPh sb="2" eb="4">
      <t>ジカン</t>
    </rPh>
    <phoneticPr fontId="1"/>
  </si>
  <si>
    <t>合計</t>
  </si>
  <si>
    <t>稼働
時間</t>
  </si>
  <si>
    <t>金額</t>
  </si>
  <si>
    <t>↑(+12)用最大値</t>
    <phoneticPr fontId="6"/>
  </si>
  <si>
    <t>合計</t>
    <rPh sb="0" eb="2">
      <t>ゴウケイ</t>
    </rPh>
    <phoneticPr fontId="6"/>
  </si>
  <si>
    <t>別添_類似事業確認表</t>
    <rPh sb="0" eb="2">
      <t>ベッテン</t>
    </rPh>
    <rPh sb="3" eb="5">
      <t>ルイジ</t>
    </rPh>
    <rPh sb="5" eb="7">
      <t>ジギョウ</t>
    </rPh>
    <rPh sb="7" eb="10">
      <t>カクニンヒョウ</t>
    </rPh>
    <phoneticPr fontId="3"/>
  </si>
  <si>
    <t>企業・団体名</t>
    <rPh sb="0" eb="2">
      <t>キギョウ</t>
    </rPh>
    <rPh sb="3" eb="5">
      <t>ダンタイ</t>
    </rPh>
    <rPh sb="5" eb="6">
      <t>メイ</t>
    </rPh>
    <phoneticPr fontId="3"/>
  </si>
  <si>
    <t>（補助金等公的事業・制度の申請及び採択状況）※不採択事業は記入の必要はありません。</t>
    <rPh sb="4" eb="5">
      <t>トウ</t>
    </rPh>
    <phoneticPr fontId="3"/>
  </si>
  <si>
    <t>国・県等が助成する補助事業への申請
（申請予定も含む）</t>
    <rPh sb="0" eb="1">
      <t>クニ</t>
    </rPh>
    <rPh sb="2" eb="3">
      <t>ケン</t>
    </rPh>
    <rPh sb="3" eb="4">
      <t>トウ</t>
    </rPh>
    <rPh sb="5" eb="7">
      <t>ジョセイ</t>
    </rPh>
    <rPh sb="9" eb="11">
      <t>ホジョ</t>
    </rPh>
    <rPh sb="11" eb="13">
      <t>ジギョウ</t>
    </rPh>
    <rPh sb="15" eb="17">
      <t>シンセイ</t>
    </rPh>
    <rPh sb="19" eb="21">
      <t>シンセイ</t>
    </rPh>
    <rPh sb="21" eb="23">
      <t>ヨテイ</t>
    </rPh>
    <rPh sb="24" eb="25">
      <t>フク</t>
    </rPh>
    <phoneticPr fontId="3"/>
  </si>
  <si>
    <t>□</t>
    <phoneticPr fontId="3"/>
  </si>
  <si>
    <t>ある</t>
    <phoneticPr fontId="3"/>
  </si>
  <si>
    <t>ない</t>
    <phoneticPr fontId="3"/>
  </si>
  <si>
    <t>←</t>
    <phoneticPr fontId="3"/>
  </si>
  <si>
    <t>いずれかを「■」にする</t>
    <phoneticPr fontId="3"/>
  </si>
  <si>
    <t>※現時点で申請する予定の補助事業については、補助金の二重採択を防ぐものです。</t>
    <rPh sb="1" eb="4">
      <t>ゲンジテン</t>
    </rPh>
    <rPh sb="5" eb="7">
      <t>シンセイ</t>
    </rPh>
    <rPh sb="9" eb="11">
      <t>ヨテイ</t>
    </rPh>
    <rPh sb="12" eb="14">
      <t>ホジョ</t>
    </rPh>
    <rPh sb="14" eb="16">
      <t>ジギョウ</t>
    </rPh>
    <rPh sb="22" eb="25">
      <t>ホジョキン</t>
    </rPh>
    <rPh sb="26" eb="28">
      <t>ニジュウ</t>
    </rPh>
    <rPh sb="28" eb="30">
      <t>サイタク</t>
    </rPh>
    <rPh sb="31" eb="32">
      <t>フセ</t>
    </rPh>
    <phoneticPr fontId="3"/>
  </si>
  <si>
    <t>事業制度名</t>
    <rPh sb="0" eb="2">
      <t>ジギョウ</t>
    </rPh>
    <rPh sb="2" eb="4">
      <t>セイド</t>
    </rPh>
    <rPh sb="4" eb="5">
      <t>ナ</t>
    </rPh>
    <phoneticPr fontId="3"/>
  </si>
  <si>
    <t>実施状況</t>
    <rPh sb="0" eb="2">
      <t>ジッシ</t>
    </rPh>
    <rPh sb="2" eb="4">
      <t>ジョウキョウ</t>
    </rPh>
    <phoneticPr fontId="3"/>
  </si>
  <si>
    <t>　</t>
  </si>
  <si>
    <t>公的機関名</t>
    <rPh sb="0" eb="2">
      <t>コウテキ</t>
    </rPh>
    <rPh sb="2" eb="4">
      <t>キカン</t>
    </rPh>
    <rPh sb="4" eb="5">
      <t>ナ</t>
    </rPh>
    <phoneticPr fontId="3"/>
  </si>
  <si>
    <t>事業名</t>
    <rPh sb="0" eb="2">
      <t>ジギョウ</t>
    </rPh>
    <rPh sb="2" eb="3">
      <t>メイ</t>
    </rPh>
    <phoneticPr fontId="3"/>
  </si>
  <si>
    <t>実施期間</t>
    <rPh sb="0" eb="2">
      <t>ジッシ</t>
    </rPh>
    <rPh sb="2" eb="4">
      <t>キカン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</si>
  <si>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</si>
  <si>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</si>
  <si>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～</t>
    <phoneticPr fontId="3"/>
  </si>
  <si>
    <t>採択または申請額</t>
    <rPh sb="0" eb="2">
      <t>サイタク</t>
    </rPh>
    <rPh sb="5" eb="7">
      <t>シンセイ</t>
    </rPh>
    <rPh sb="7" eb="8">
      <t>ガク</t>
    </rPh>
    <phoneticPr fontId="3"/>
  </si>
  <si>
    <t>千円（全体）</t>
    <rPh sb="0" eb="2">
      <t>センエン</t>
    </rPh>
    <rPh sb="3" eb="5">
      <t>ゼンタイ</t>
    </rPh>
    <phoneticPr fontId="3"/>
  </si>
  <si>
    <t>申請代表者名</t>
    <rPh sb="0" eb="2">
      <t>シンセイ</t>
    </rPh>
    <rPh sb="2" eb="5">
      <t>ダイヒョウシャ</t>
    </rPh>
    <rPh sb="5" eb="6">
      <t>ナ</t>
    </rPh>
    <phoneticPr fontId="3"/>
  </si>
  <si>
    <t>連携・関係社名</t>
    <rPh sb="0" eb="2">
      <t>レンケイ</t>
    </rPh>
    <rPh sb="3" eb="5">
      <t>カンケイ</t>
    </rPh>
    <rPh sb="5" eb="7">
      <t>シャメイ</t>
    </rPh>
    <phoneticPr fontId="3"/>
  </si>
  <si>
    <t>事業内容の概略</t>
    <rPh sb="0" eb="2">
      <t>ジギョウ</t>
    </rPh>
    <rPh sb="2" eb="4">
      <t>ナイヨウ</t>
    </rPh>
    <rPh sb="5" eb="7">
      <t>ガイリャク</t>
    </rPh>
    <phoneticPr fontId="3"/>
  </si>
  <si>
    <t>本申請との相違点</t>
    <rPh sb="0" eb="1">
      <t>ホン</t>
    </rPh>
    <rPh sb="1" eb="3">
      <t>シンセイ</t>
    </rPh>
    <rPh sb="5" eb="8">
      <t>ソウイテン</t>
    </rPh>
    <phoneticPr fontId="3"/>
  </si>
  <si>
    <t>※複数ある場合は、適宜シートをコピーして追加してください。</t>
    <phoneticPr fontId="3"/>
  </si>
  <si>
    <t>※過去三か年度の実績、今年度の予定を記入してください。</t>
    <rPh sb="1" eb="3">
      <t>カコ</t>
    </rPh>
    <rPh sb="3" eb="4">
      <t>サン</t>
    </rPh>
    <rPh sb="5" eb="7">
      <t>ネンド</t>
    </rPh>
    <rPh sb="8" eb="10">
      <t>ジッセキ</t>
    </rPh>
    <rPh sb="11" eb="14">
      <t>コンネンド</t>
    </rPh>
    <rPh sb="15" eb="17">
      <t>ヨテイ</t>
    </rPh>
    <rPh sb="18" eb="20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</si>
</sst>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&quot;月&quot;"/>
    <numFmt numFmtId="177" formatCode="yyyy&quot;年&quot;m&quot;月&quot;d&quot;日 版&quot;"/>
  </numFmts>
  <fonts count="3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.5"/>
      <color theme="1"/>
      <name val="ＭＳ ゴシック"/>
      <family val="3"/>
      <charset val="128"/>
    </font>
    <font>
      <sz val="11"/>
      <color indexed="8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24"/>
      <color theme="1"/>
      <name val="遊ゴシック"/>
      <family val="3"/>
      <charset val="128"/>
    </font>
    <font>
      <b/>
      <sz val="24"/>
      <color theme="1"/>
      <name val="游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12"/>
      <color theme="1"/>
      <name val="游ゴシック"/>
      <family val="2"/>
      <scheme val="minor"/>
    </font>
    <font>
      <b/>
      <sz val="14"/>
      <color theme="1"/>
      <name val="游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6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n">
        <color auto="1"/>
      </right>
      <top/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/>
      <top style="double">
        <color indexed="64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double">
        <color indexed="64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ouble">
        <color indexed="64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indexed="64"/>
      </top>
      <bottom style="thin">
        <color auto="1"/>
      </bottom>
      <diagonal/>
    </border>
    <border>
      <left style="thin">
        <color indexed="64"/>
      </left>
      <right style="dashed">
        <color auto="1"/>
      </right>
      <top style="double">
        <color indexed="64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ill="0" applyBorder="0" applyAlignment="0" applyProtection="0">
      <alignment vertical="center"/>
    </xf>
    <xf numFmtId="9" fontId="5" fillId="0" borderId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/>
    <xf numFmtId="0" fontId="11" fillId="0" borderId="0"/>
    <xf numFmtId="38" fontId="11" fillId="0" borderId="0" applyFont="0" applyFill="0" applyBorder="0" applyAlignment="0" applyProtection="0">
      <alignment vertical="center"/>
    </xf>
  </cellStyleXfs>
  <cellXfs count="351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Protection="1">
      <alignment vertical="center"/>
      <protection locked="0"/>
    </xf>
    <xf numFmtId="0" fontId="9" fillId="0" borderId="0" xfId="2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7"/>
    <xf numFmtId="0" fontId="11" fillId="3" borderId="1" xfId="7" applyFill="1" applyBorder="1" applyProtection="1">
      <protection hidden="1"/>
    </xf>
    <xf numFmtId="0" fontId="11" fillId="0" borderId="0" xfId="7" applyProtection="1">
      <protection hidden="1"/>
    </xf>
    <xf numFmtId="0" fontId="11" fillId="0" borderId="1" xfId="7" applyBorder="1" applyProtection="1">
      <protection hidden="1"/>
    </xf>
    <xf numFmtId="0" fontId="11" fillId="3" borderId="0" xfId="7" applyFill="1" applyProtection="1">
      <protection hidden="1"/>
    </xf>
    <xf numFmtId="0" fontId="11" fillId="3" borderId="0" xfId="7" applyFill="1" applyAlignment="1" applyProtection="1">
      <alignment shrinkToFit="1"/>
      <protection hidden="1"/>
    </xf>
    <xf numFmtId="0" fontId="11" fillId="0" borderId="0" xfId="7" applyAlignment="1" applyProtection="1">
      <alignment shrinkToFit="1"/>
      <protection hidden="1"/>
    </xf>
    <xf numFmtId="38" fontId="11" fillId="0" borderId="0" xfId="7" applyNumberFormat="1" applyProtection="1">
      <protection hidden="1"/>
    </xf>
    <xf numFmtId="0" fontId="11" fillId="3" borderId="38" xfId="7" applyFill="1" applyBorder="1" applyAlignment="1" applyProtection="1">
      <alignment horizontal="center"/>
      <protection hidden="1"/>
    </xf>
    <xf numFmtId="0" fontId="14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2" fillId="0" borderId="6" xfId="0" applyFont="1" applyBorder="1" applyAlignment="1">
      <alignment horizontal="left" vertical="center"/>
    </xf>
    <xf numFmtId="0" fontId="17" fillId="0" borderId="0" xfId="0" applyFo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shrinkToFit="1"/>
    </xf>
    <xf numFmtId="0" fontId="12" fillId="0" borderId="0" xfId="0" applyFont="1" applyProtection="1">
      <alignment vertical="center"/>
      <protection locked="0"/>
    </xf>
    <xf numFmtId="0" fontId="21" fillId="0" borderId="0" xfId="0" applyFont="1" applyProtection="1">
      <alignment vertical="center"/>
      <protection locked="0"/>
    </xf>
    <xf numFmtId="0" fontId="22" fillId="0" borderId="0" xfId="0" applyFont="1" applyProtection="1">
      <alignment vertical="center"/>
      <protection locked="0"/>
    </xf>
    <xf numFmtId="0" fontId="21" fillId="0" borderId="0" xfId="0" quotePrefix="1" applyFont="1" applyProtection="1">
      <alignment vertical="center"/>
      <protection locked="0"/>
    </xf>
    <xf numFmtId="0" fontId="12" fillId="6" borderId="0" xfId="0" applyFont="1" applyFill="1">
      <alignment vertical="center"/>
    </xf>
    <xf numFmtId="49" fontId="12" fillId="6" borderId="0" xfId="0" applyNumberFormat="1" applyFont="1" applyFill="1">
      <alignment vertical="center"/>
    </xf>
    <xf numFmtId="3" fontId="12" fillId="6" borderId="0" xfId="0" applyNumberFormat="1" applyFont="1" applyFill="1">
      <alignment vertical="center"/>
    </xf>
    <xf numFmtId="38" fontId="12" fillId="6" borderId="0" xfId="1" applyFont="1" applyFill="1">
      <alignment vertical="center"/>
    </xf>
    <xf numFmtId="0" fontId="12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right" vertical="center"/>
    </xf>
    <xf numFmtId="0" fontId="24" fillId="0" borderId="0" xfId="0" applyFont="1" applyAlignment="1">
      <alignment horizontal="center" vertical="center"/>
    </xf>
    <xf numFmtId="0" fontId="24" fillId="0" borderId="0" xfId="2" applyFont="1" applyAlignment="1">
      <alignment horizontal="center" vertical="center"/>
    </xf>
    <xf numFmtId="38" fontId="24" fillId="0" borderId="0" xfId="3" applyFont="1" applyAlignment="1">
      <alignment horizontal="center" vertical="center"/>
    </xf>
    <xf numFmtId="0" fontId="27" fillId="0" borderId="0" xfId="0" applyFont="1" applyProtection="1">
      <alignment vertical="center"/>
      <protection locked="0"/>
    </xf>
    <xf numFmtId="0" fontId="12" fillId="0" borderId="3" xfId="0" applyFont="1" applyBorder="1" applyAlignment="1">
      <alignment vertical="center" shrinkToFit="1"/>
    </xf>
    <xf numFmtId="0" fontId="12" fillId="0" borderId="4" xfId="0" applyFont="1" applyBorder="1" applyAlignment="1">
      <alignment vertical="center" shrinkToFit="1"/>
    </xf>
    <xf numFmtId="0" fontId="12" fillId="0" borderId="0" xfId="0" applyFont="1" applyAlignment="1" applyProtection="1">
      <alignment horizontal="right" vertical="center"/>
      <protection locked="0"/>
    </xf>
    <xf numFmtId="0" fontId="12" fillId="5" borderId="2" xfId="0" applyFont="1" applyFill="1" applyBorder="1">
      <alignment vertical="center"/>
    </xf>
    <xf numFmtId="0" fontId="12" fillId="5" borderId="3" xfId="0" applyFont="1" applyFill="1" applyBorder="1">
      <alignment vertical="center"/>
    </xf>
    <xf numFmtId="0" fontId="12" fillId="5" borderId="4" xfId="0" applyFont="1" applyFill="1" applyBorder="1">
      <alignment vertical="center"/>
    </xf>
    <xf numFmtId="0" fontId="12" fillId="5" borderId="5" xfId="0" applyFont="1" applyFill="1" applyBorder="1">
      <alignment vertical="center"/>
    </xf>
    <xf numFmtId="0" fontId="12" fillId="5" borderId="0" xfId="0" applyFont="1" applyFill="1">
      <alignment vertical="center"/>
    </xf>
    <xf numFmtId="0" fontId="15" fillId="5" borderId="0" xfId="0" applyFont="1" applyFill="1" applyAlignment="1">
      <alignment horizontal="left" vertical="center"/>
    </xf>
    <xf numFmtId="0" fontId="15" fillId="5" borderId="0" xfId="0" applyFont="1" applyFill="1">
      <alignment vertical="center"/>
    </xf>
    <xf numFmtId="0" fontId="12" fillId="5" borderId="6" xfId="0" applyFont="1" applyFill="1" applyBorder="1">
      <alignment vertical="center"/>
    </xf>
    <xf numFmtId="0" fontId="12" fillId="5" borderId="7" xfId="0" applyFont="1" applyFill="1" applyBorder="1">
      <alignment vertical="center"/>
    </xf>
    <xf numFmtId="0" fontId="12" fillId="5" borderId="8" xfId="0" applyFont="1" applyFill="1" applyBorder="1">
      <alignment vertical="center"/>
    </xf>
    <xf numFmtId="0" fontId="12" fillId="5" borderId="9" xfId="0" applyFont="1" applyFill="1" applyBorder="1">
      <alignment vertical="center"/>
    </xf>
    <xf numFmtId="0" fontId="11" fillId="3" borderId="38" xfId="7" quotePrefix="1" applyFill="1" applyBorder="1" applyAlignment="1" applyProtection="1">
      <alignment vertical="center" wrapText="1"/>
      <protection hidden="1"/>
    </xf>
    <xf numFmtId="0" fontId="11" fillId="3" borderId="38" xfId="7" applyFill="1" applyBorder="1" applyAlignment="1" applyProtection="1">
      <alignment vertical="center" wrapText="1"/>
      <protection hidden="1"/>
    </xf>
    <xf numFmtId="0" fontId="12" fillId="0" borderId="0" xfId="7" applyFont="1"/>
    <xf numFmtId="0" fontId="29" fillId="0" borderId="0" xfId="7" applyFont="1" applyAlignment="1">
      <alignment horizontal="center"/>
    </xf>
    <xf numFmtId="0" fontId="30" fillId="0" borderId="0" xfId="7" applyFont="1" applyAlignment="1">
      <alignment horizontal="center" vertical="center"/>
    </xf>
    <xf numFmtId="0" fontId="30" fillId="0" borderId="0" xfId="7" applyFont="1" applyProtection="1">
      <protection locked="0"/>
    </xf>
    <xf numFmtId="0" fontId="30" fillId="0" borderId="0" xfId="7" applyFont="1" applyAlignment="1" applyProtection="1">
      <alignment horizontal="right"/>
      <protection locked="0"/>
    </xf>
    <xf numFmtId="0" fontId="31" fillId="0" borderId="0" xfId="7" applyFont="1" applyAlignment="1">
      <alignment vertical="center"/>
    </xf>
    <xf numFmtId="0" fontId="12" fillId="0" borderId="0" xfId="7" applyFont="1" applyAlignment="1">
      <alignment vertical="center"/>
    </xf>
    <xf numFmtId="0" fontId="12" fillId="0" borderId="0" xfId="7" applyFont="1" applyAlignment="1">
      <alignment horizontal="right" vertical="center"/>
    </xf>
    <xf numFmtId="0" fontId="11" fillId="0" borderId="0" xfId="7" applyAlignment="1">
      <alignment vertical="center"/>
    </xf>
    <xf numFmtId="0" fontId="31" fillId="0" borderId="0" xfId="0" applyFont="1" applyAlignment="1">
      <alignment horizontal="left" vertical="center"/>
    </xf>
    <xf numFmtId="38" fontId="12" fillId="5" borderId="22" xfId="7" applyNumberFormat="1" applyFont="1" applyFill="1" applyBorder="1" applyAlignment="1">
      <alignment horizontal="center" vertical="center" shrinkToFit="1"/>
    </xf>
    <xf numFmtId="0" fontId="12" fillId="5" borderId="23" xfId="7" applyFont="1" applyFill="1" applyBorder="1" applyAlignment="1" applyProtection="1">
      <alignment horizontal="center" vertical="center" shrinkToFit="1"/>
      <protection locked="0"/>
    </xf>
    <xf numFmtId="0" fontId="12" fillId="5" borderId="24" xfId="7" applyFont="1" applyFill="1" applyBorder="1" applyAlignment="1" applyProtection="1">
      <alignment horizontal="center" vertical="center" shrinkToFit="1"/>
      <protection locked="0"/>
    </xf>
    <xf numFmtId="38" fontId="12" fillId="5" borderId="1" xfId="8" applyFont="1" applyFill="1" applyBorder="1" applyAlignment="1" applyProtection="1">
      <alignment vertical="center" shrinkToFit="1"/>
      <protection locked="0"/>
    </xf>
    <xf numFmtId="38" fontId="12" fillId="5" borderId="25" xfId="1" applyFont="1" applyFill="1" applyBorder="1" applyAlignment="1" applyProtection="1">
      <alignment vertical="center" shrinkToFit="1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38" fontId="12" fillId="0" borderId="0" xfId="1" applyFont="1" applyFill="1" applyBorder="1" applyAlignment="1" applyProtection="1">
      <alignment vertical="center"/>
      <protection locked="0"/>
    </xf>
    <xf numFmtId="38" fontId="12" fillId="0" borderId="0" xfId="1" applyFont="1" applyFill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 vertical="center" wrapText="1"/>
      <protection locked="0"/>
    </xf>
    <xf numFmtId="38" fontId="17" fillId="0" borderId="0" xfId="0" applyNumberFormat="1" applyFont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0" fontId="11" fillId="0" borderId="0" xfId="7" applyAlignment="1" applyProtection="1">
      <alignment horizontal="center"/>
      <protection locked="0"/>
    </xf>
    <xf numFmtId="0" fontId="28" fillId="0" borderId="0" xfId="7" applyFont="1" applyAlignment="1" applyProtection="1">
      <alignment vertical="center"/>
      <protection hidden="1"/>
    </xf>
    <xf numFmtId="0" fontId="29" fillId="0" borderId="0" xfId="7" applyFont="1" applyProtection="1">
      <protection hidden="1"/>
    </xf>
    <xf numFmtId="0" fontId="29" fillId="0" borderId="0" xfId="7" applyFont="1" applyAlignment="1" applyProtection="1">
      <alignment shrinkToFit="1"/>
      <protection hidden="1"/>
    </xf>
    <xf numFmtId="0" fontId="12" fillId="0" borderId="0" xfId="7" applyFont="1" applyProtection="1">
      <protection hidden="1"/>
    </xf>
    <xf numFmtId="0" fontId="32" fillId="0" borderId="0" xfId="7" applyFont="1" applyProtection="1">
      <protection hidden="1"/>
    </xf>
    <xf numFmtId="0" fontId="12" fillId="0" borderId="0" xfId="7" applyFont="1" applyAlignment="1" applyProtection="1">
      <alignment horizontal="right"/>
      <protection hidden="1"/>
    </xf>
    <xf numFmtId="0" fontId="29" fillId="0" borderId="0" xfId="7" applyFont="1" applyAlignment="1" applyProtection="1">
      <alignment horizontal="center"/>
      <protection hidden="1"/>
    </xf>
    <xf numFmtId="176" fontId="29" fillId="0" borderId="0" xfId="7" applyNumberFormat="1" applyFont="1" applyAlignment="1" applyProtection="1">
      <alignment horizontal="center"/>
      <protection hidden="1"/>
    </xf>
    <xf numFmtId="0" fontId="28" fillId="0" borderId="0" xfId="7" applyFont="1" applyAlignment="1" applyProtection="1">
      <alignment horizontal="right" vertical="center"/>
      <protection hidden="1"/>
    </xf>
    <xf numFmtId="0" fontId="30" fillId="0" borderId="0" xfId="7" applyFont="1" applyProtection="1">
      <protection hidden="1"/>
    </xf>
    <xf numFmtId="38" fontId="21" fillId="0" borderId="0" xfId="7" applyNumberFormat="1" applyFont="1" applyAlignment="1" applyProtection="1">
      <alignment vertical="center"/>
      <protection hidden="1"/>
    </xf>
    <xf numFmtId="0" fontId="25" fillId="0" borderId="0" xfId="7" applyFont="1" applyProtection="1">
      <protection hidden="1"/>
    </xf>
    <xf numFmtId="38" fontId="12" fillId="0" borderId="22" xfId="7" applyNumberFormat="1" applyFont="1" applyBorder="1" applyAlignment="1" applyProtection="1">
      <alignment horizontal="center" vertical="center"/>
      <protection locked="0"/>
    </xf>
    <xf numFmtId="0" fontId="12" fillId="0" borderId="1" xfId="7" applyFont="1" applyBorder="1" applyAlignment="1" applyProtection="1">
      <alignment horizontal="center" vertical="center"/>
      <protection locked="0"/>
    </xf>
    <xf numFmtId="38" fontId="12" fillId="0" borderId="29" xfId="8" applyFont="1" applyFill="1" applyBorder="1" applyAlignment="1" applyProtection="1">
      <alignment horizontal="right"/>
      <protection locked="0"/>
    </xf>
    <xf numFmtId="38" fontId="12" fillId="0" borderId="34" xfId="8" applyFont="1" applyFill="1" applyBorder="1" applyAlignment="1" applyProtection="1">
      <alignment horizontal="right"/>
      <protection locked="0"/>
    </xf>
    <xf numFmtId="38" fontId="12" fillId="0" borderId="1" xfId="8" applyFont="1" applyFill="1" applyBorder="1" applyAlignment="1" applyProtection="1">
      <alignment horizontal="right"/>
      <protection locked="0"/>
    </xf>
    <xf numFmtId="38" fontId="12" fillId="0" borderId="22" xfId="8" applyFont="1" applyFill="1" applyBorder="1" applyAlignment="1" applyProtection="1">
      <alignment horizontal="right"/>
      <protection locked="0"/>
    </xf>
    <xf numFmtId="0" fontId="12" fillId="0" borderId="34" xfId="8" applyNumberFormat="1" applyFont="1" applyFill="1" applyBorder="1" applyAlignment="1" applyProtection="1">
      <alignment horizontal="right"/>
      <protection locked="0"/>
    </xf>
    <xf numFmtId="0" fontId="12" fillId="4" borderId="22" xfId="7" applyFont="1" applyFill="1" applyBorder="1" applyAlignment="1" applyProtection="1">
      <alignment horizontal="center"/>
      <protection hidden="1"/>
    </xf>
    <xf numFmtId="0" fontId="12" fillId="4" borderId="1" xfId="7" applyFont="1" applyFill="1" applyBorder="1" applyAlignment="1" applyProtection="1">
      <alignment horizontal="center"/>
      <protection hidden="1"/>
    </xf>
    <xf numFmtId="176" fontId="26" fillId="0" borderId="31" xfId="7" applyNumberFormat="1" applyFont="1" applyBorder="1" applyAlignment="1" applyProtection="1">
      <alignment horizontal="center" vertical="center"/>
      <protection hidden="1"/>
    </xf>
    <xf numFmtId="176" fontId="26" fillId="0" borderId="24" xfId="7" applyNumberFormat="1" applyFont="1" applyBorder="1" applyAlignment="1" applyProtection="1">
      <alignment horizontal="center" vertical="center"/>
      <protection hidden="1"/>
    </xf>
    <xf numFmtId="0" fontId="12" fillId="0" borderId="34" xfId="7" applyFont="1" applyBorder="1" applyAlignment="1" applyProtection="1">
      <alignment horizontal="center" vertical="center" wrapText="1"/>
      <protection hidden="1"/>
    </xf>
    <xf numFmtId="0" fontId="12" fillId="0" borderId="35" xfId="7" applyFont="1" applyBorder="1" applyAlignment="1" applyProtection="1">
      <alignment horizontal="center" vertical="center"/>
      <protection hidden="1"/>
    </xf>
    <xf numFmtId="38" fontId="12" fillId="0" borderId="30" xfId="8" applyFont="1" applyFill="1" applyBorder="1" applyAlignment="1" applyProtection="1">
      <alignment horizontal="right"/>
      <protection hidden="1"/>
    </xf>
    <xf numFmtId="38" fontId="12" fillId="0" borderId="35" xfId="8" applyFont="1" applyFill="1" applyBorder="1" applyAlignment="1" applyProtection="1">
      <alignment horizontal="right"/>
      <protection hidden="1"/>
    </xf>
    <xf numFmtId="38" fontId="12" fillId="0" borderId="46" xfId="8" applyFont="1" applyFill="1" applyBorder="1" applyAlignment="1" applyProtection="1">
      <alignment horizontal="right" vertical="center"/>
      <protection hidden="1"/>
    </xf>
    <xf numFmtId="38" fontId="12" fillId="0" borderId="47" xfId="8" applyFont="1" applyFill="1" applyBorder="1" applyAlignment="1" applyProtection="1">
      <alignment horizontal="right" vertical="center"/>
      <protection hidden="1"/>
    </xf>
    <xf numFmtId="38" fontId="12" fillId="5" borderId="36" xfId="7" applyNumberFormat="1" applyFont="1" applyFill="1" applyBorder="1" applyAlignment="1" applyProtection="1">
      <alignment vertical="center"/>
      <protection locked="0"/>
    </xf>
    <xf numFmtId="38" fontId="12" fillId="5" borderId="37" xfId="7" applyNumberFormat="1" applyFont="1" applyFill="1" applyBorder="1" applyAlignment="1" applyProtection="1">
      <alignment vertical="center"/>
      <protection locked="0"/>
    </xf>
    <xf numFmtId="38" fontId="12" fillId="5" borderId="31" xfId="7" applyNumberFormat="1" applyFont="1" applyFill="1" applyBorder="1" applyAlignment="1" applyProtection="1">
      <alignment vertical="center"/>
      <protection locked="0"/>
    </xf>
    <xf numFmtId="38" fontId="12" fillId="5" borderId="24" xfId="7" applyNumberFormat="1" applyFont="1" applyFill="1" applyBorder="1" applyAlignment="1" applyProtection="1">
      <alignment vertical="center"/>
      <protection locked="0"/>
    </xf>
    <xf numFmtId="38" fontId="12" fillId="0" borderId="22" xfId="7" applyNumberFormat="1" applyFont="1" applyBorder="1" applyAlignment="1" applyProtection="1">
      <alignment horizontal="right" vertical="center"/>
      <protection locked="0"/>
    </xf>
    <xf numFmtId="0" fontId="12" fillId="0" borderId="1" xfId="7" applyFont="1" applyBorder="1" applyAlignment="1" applyProtection="1">
      <alignment horizontal="right"/>
      <protection locked="0"/>
    </xf>
    <xf numFmtId="0" fontId="12" fillId="7" borderId="32" xfId="7" applyFont="1" applyFill="1" applyBorder="1" applyAlignment="1" applyProtection="1">
      <alignment horizontal="center" vertical="center" wrapText="1"/>
      <protection hidden="1"/>
    </xf>
    <xf numFmtId="0" fontId="12" fillId="7" borderId="33" xfId="7" applyFont="1" applyFill="1" applyBorder="1" applyAlignment="1" applyProtection="1">
      <alignment horizontal="center" vertical="center"/>
      <protection hidden="1"/>
    </xf>
    <xf numFmtId="38" fontId="12" fillId="7" borderId="43" xfId="8" applyFont="1" applyFill="1" applyBorder="1" applyAlignment="1" applyProtection="1">
      <alignment horizontal="right"/>
      <protection hidden="1"/>
    </xf>
    <xf numFmtId="38" fontId="12" fillId="7" borderId="28" xfId="8" applyFont="1" applyFill="1" applyBorder="1" applyAlignment="1" applyProtection="1">
      <alignment horizontal="right"/>
      <protection hidden="1"/>
    </xf>
    <xf numFmtId="38" fontId="12" fillId="7" borderId="32" xfId="8" applyFont="1" applyFill="1" applyBorder="1" applyAlignment="1" applyProtection="1">
      <alignment horizontal="right"/>
      <protection hidden="1"/>
    </xf>
    <xf numFmtId="38" fontId="12" fillId="7" borderId="33" xfId="8" applyFont="1" applyFill="1" applyBorder="1" applyAlignment="1" applyProtection="1">
      <alignment horizontal="right"/>
      <protection hidden="1"/>
    </xf>
    <xf numFmtId="38" fontId="15" fillId="7" borderId="41" xfId="8" applyFont="1" applyFill="1" applyBorder="1" applyAlignment="1" applyProtection="1">
      <alignment horizontal="right" vertical="center"/>
      <protection hidden="1"/>
    </xf>
    <xf numFmtId="38" fontId="15" fillId="7" borderId="42" xfId="8" applyFont="1" applyFill="1" applyBorder="1" applyAlignment="1" applyProtection="1">
      <alignment horizontal="right" vertical="center"/>
      <protection hidden="1"/>
    </xf>
    <xf numFmtId="38" fontId="12" fillId="0" borderId="2" xfId="1" applyFont="1" applyFill="1" applyBorder="1" applyAlignment="1" applyProtection="1">
      <alignment horizontal="right" vertical="center"/>
      <protection locked="0"/>
    </xf>
    <xf numFmtId="38" fontId="12" fillId="0" borderId="3" xfId="1" applyFont="1" applyFill="1" applyBorder="1" applyAlignment="1" applyProtection="1">
      <alignment horizontal="right" vertical="center"/>
      <protection locked="0"/>
    </xf>
    <xf numFmtId="38" fontId="12" fillId="0" borderId="4" xfId="1" applyFont="1" applyFill="1" applyBorder="1" applyAlignment="1" applyProtection="1">
      <alignment horizontal="right" vertical="center"/>
      <protection locked="0"/>
    </xf>
    <xf numFmtId="0" fontId="12" fillId="0" borderId="23" xfId="7" applyFont="1" applyBorder="1" applyAlignment="1">
      <alignment horizontal="center" vertical="center" wrapText="1"/>
    </xf>
    <xf numFmtId="0" fontId="12" fillId="0" borderId="24" xfId="7" applyFont="1" applyBorder="1" applyAlignment="1">
      <alignment horizontal="center" vertical="center" wrapText="1"/>
    </xf>
    <xf numFmtId="0" fontId="12" fillId="0" borderId="25" xfId="7" applyFont="1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 shrinkToFit="1"/>
    </xf>
    <xf numFmtId="0" fontId="19" fillId="0" borderId="0" xfId="0" applyFont="1" applyAlignment="1" applyProtection="1">
      <protection locked="0"/>
    </xf>
    <xf numFmtId="0" fontId="17" fillId="0" borderId="8" xfId="0" applyFont="1" applyBorder="1" applyProtection="1">
      <alignment vertical="center"/>
      <protection locked="0"/>
    </xf>
    <xf numFmtId="38" fontId="12" fillId="0" borderId="8" xfId="1" applyFont="1" applyFill="1" applyBorder="1" applyAlignment="1" applyProtection="1">
      <alignment vertical="center"/>
      <protection locked="0"/>
    </xf>
    <xf numFmtId="38" fontId="12" fillId="0" borderId="9" xfId="1" applyFont="1" applyFill="1" applyBorder="1" applyAlignment="1" applyProtection="1">
      <alignment vertical="center"/>
      <protection locked="0"/>
    </xf>
    <xf numFmtId="38" fontId="17" fillId="0" borderId="9" xfId="0" applyNumberFormat="1" applyFont="1" applyBorder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38" fontId="12" fillId="0" borderId="7" xfId="1" applyFont="1" applyFill="1" applyBorder="1" applyAlignment="1" applyProtection="1">
      <alignment horizontal="right" vertical="center"/>
      <protection locked="0"/>
    </xf>
    <xf numFmtId="38" fontId="12" fillId="0" borderId="8" xfId="1" applyFont="1" applyFill="1" applyBorder="1" applyAlignment="1" applyProtection="1">
      <alignment horizontal="right" vertical="center"/>
      <protection locked="0"/>
    </xf>
    <xf numFmtId="38" fontId="12" fillId="0" borderId="9" xfId="1" applyFont="1" applyFill="1" applyBorder="1" applyAlignment="1" applyProtection="1">
      <alignment horizontal="right" vertical="center"/>
      <protection locked="0"/>
    </xf>
    <xf numFmtId="0" fontId="17" fillId="0" borderId="7" xfId="0" applyFont="1" applyBorder="1" applyProtection="1">
      <alignment vertical="center"/>
      <protection locked="0"/>
    </xf>
    <xf numFmtId="0" fontId="12" fillId="0" borderId="8" xfId="0" applyFont="1" applyBorder="1" applyAlignment="1" applyProtection="1">
      <alignment horizontal="right" vertical="center"/>
      <protection locked="0"/>
    </xf>
    <xf numFmtId="0" fontId="12" fillId="0" borderId="8" xfId="0" applyFont="1" applyBorder="1" applyProtection="1">
      <alignment vertical="center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1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/>
    </xf>
    <xf numFmtId="0" fontId="12" fillId="0" borderId="12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0" xfId="0" applyFont="1">
      <alignment vertical="center"/>
    </xf>
    <xf numFmtId="0" fontId="12" fillId="0" borderId="6" xfId="0" applyFont="1" applyBorder="1">
      <alignment vertical="center"/>
    </xf>
    <xf numFmtId="0" fontId="12" fillId="5" borderId="1" xfId="7" applyFont="1" applyFill="1" applyBorder="1" applyAlignment="1" applyProtection="1">
      <alignment horizontal="left" vertical="center" shrinkToFit="1"/>
      <protection locked="0"/>
    </xf>
    <xf numFmtId="0" fontId="26" fillId="5" borderId="1" xfId="7" applyFont="1" applyFill="1" applyBorder="1" applyAlignment="1" applyProtection="1">
      <alignment horizontal="left" vertical="center" shrinkToFit="1"/>
      <protection locked="0"/>
    </xf>
    <xf numFmtId="0" fontId="12" fillId="0" borderId="5" xfId="0" quotePrefix="1" applyFont="1" applyBorder="1" applyAlignment="1">
      <alignment horizontal="left" vertical="center" shrinkToFit="1"/>
    </xf>
    <xf numFmtId="0" fontId="12" fillId="0" borderId="7" xfId="0" quotePrefix="1" applyFont="1" applyBorder="1" applyAlignment="1">
      <alignment horizontal="left" vertical="center" shrinkToFit="1"/>
    </xf>
    <xf numFmtId="0" fontId="12" fillId="0" borderId="4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38" fontId="12" fillId="0" borderId="0" xfId="1" applyFont="1" applyAlignment="1">
      <alignment horizontal="right" vertical="center"/>
    </xf>
    <xf numFmtId="0" fontId="12" fillId="0" borderId="5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12" fillId="0" borderId="6" xfId="0" applyFont="1" applyBorder="1" applyAlignment="1">
      <alignment horizontal="left" vertical="center" shrinkToFit="1"/>
    </xf>
    <xf numFmtId="38" fontId="12" fillId="0" borderId="5" xfId="1" applyFont="1" applyBorder="1" applyAlignment="1">
      <alignment horizontal="right" vertical="center" shrinkToFit="1"/>
    </xf>
    <xf numFmtId="38" fontId="12" fillId="0" borderId="0" xfId="1" applyFont="1" applyAlignment="1">
      <alignment horizontal="right" vertical="center" shrinkToFit="1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38" fontId="12" fillId="0" borderId="10" xfId="1" applyFont="1" applyBorder="1" applyAlignment="1">
      <alignment horizontal="right" vertical="center"/>
    </xf>
    <xf numFmtId="38" fontId="12" fillId="0" borderId="11" xfId="1" applyFont="1" applyBorder="1" applyAlignment="1">
      <alignment horizontal="right" vertical="center"/>
    </xf>
    <xf numFmtId="38" fontId="12" fillId="0" borderId="2" xfId="1" applyFont="1" applyBorder="1" applyAlignment="1">
      <alignment horizontal="right" vertical="center"/>
    </xf>
    <xf numFmtId="38" fontId="12" fillId="0" borderId="3" xfId="1" applyFont="1" applyBorder="1" applyAlignment="1">
      <alignment horizontal="right" vertical="center"/>
    </xf>
    <xf numFmtId="38" fontId="12" fillId="0" borderId="7" xfId="1" applyFont="1" applyBorder="1" applyAlignment="1">
      <alignment horizontal="right" vertical="center"/>
    </xf>
    <xf numFmtId="38" fontId="12" fillId="0" borderId="8" xfId="1" applyFont="1" applyBorder="1" applyAlignment="1">
      <alignment horizontal="right" vertical="center"/>
    </xf>
    <xf numFmtId="0" fontId="12" fillId="0" borderId="7" xfId="0" applyFont="1" applyBorder="1" applyAlignment="1">
      <alignment horizontal="left" vertical="center" shrinkToFit="1"/>
    </xf>
    <xf numFmtId="0" fontId="12" fillId="0" borderId="8" xfId="0" applyFont="1" applyBorder="1" applyAlignment="1">
      <alignment horizontal="left" vertical="center" shrinkToFit="1"/>
    </xf>
    <xf numFmtId="0" fontId="12" fillId="0" borderId="9" xfId="0" applyFont="1" applyBorder="1" applyAlignment="1">
      <alignment horizontal="left" vertical="center" shrinkToFit="1"/>
    </xf>
    <xf numFmtId="38" fontId="12" fillId="0" borderId="7" xfId="1" applyFont="1" applyBorder="1" applyAlignment="1">
      <alignment horizontal="right" vertical="center" shrinkToFit="1"/>
    </xf>
    <xf numFmtId="38" fontId="12" fillId="0" borderId="8" xfId="1" applyFont="1" applyBorder="1" applyAlignment="1">
      <alignment horizontal="right" vertical="center" shrinkToFit="1"/>
    </xf>
    <xf numFmtId="0" fontId="12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38" fontId="12" fillId="0" borderId="5" xfId="0" applyNumberFormat="1" applyFont="1" applyBorder="1" applyAlignment="1">
      <alignment horizontal="right" vertical="center" shrinkToFit="1"/>
    </xf>
    <xf numFmtId="0" fontId="12" fillId="0" borderId="0" xfId="0" applyFont="1" applyAlignment="1">
      <alignment horizontal="right" vertical="center" shrinkToFit="1"/>
    </xf>
    <xf numFmtId="0" fontId="12" fillId="0" borderId="39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38" fontId="12" fillId="5" borderId="1" xfId="1" applyFont="1" applyFill="1" applyBorder="1" applyAlignment="1">
      <alignment horizontal="right" vertical="center"/>
    </xf>
    <xf numFmtId="38" fontId="12" fillId="0" borderId="1" xfId="1" applyFont="1" applyBorder="1" applyAlignment="1">
      <alignment horizontal="right" vertical="center"/>
    </xf>
    <xf numFmtId="38" fontId="17" fillId="5" borderId="10" xfId="1" applyFont="1" applyFill="1" applyBorder="1" applyAlignment="1" applyProtection="1">
      <alignment horizontal="center" vertical="center" shrinkToFit="1"/>
      <protection locked="0"/>
    </xf>
    <xf numFmtId="38" fontId="17" fillId="5" borderId="12" xfId="1" applyFont="1" applyFill="1" applyBorder="1" applyAlignment="1" applyProtection="1">
      <alignment horizontal="center" vertical="center" shrinkToFit="1"/>
      <protection locked="0"/>
    </xf>
    <xf numFmtId="0" fontId="17" fillId="0" borderId="1" xfId="0" applyFont="1" applyBorder="1" applyAlignment="1" applyProtection="1">
      <alignment horizontal="center" vertical="center" shrinkToFit="1"/>
      <protection locked="0"/>
    </xf>
    <xf numFmtId="38" fontId="17" fillId="0" borderId="10" xfId="1" applyFont="1" applyFill="1" applyBorder="1" applyAlignment="1" applyProtection="1">
      <alignment horizontal="right" vertical="center" shrinkToFit="1"/>
      <protection locked="0"/>
    </xf>
    <xf numFmtId="38" fontId="17" fillId="0" borderId="12" xfId="1" applyFont="1" applyFill="1" applyBorder="1" applyAlignment="1" applyProtection="1">
      <alignment horizontal="right" vertical="center" shrinkToFit="1"/>
      <protection locked="0"/>
    </xf>
    <xf numFmtId="0" fontId="28" fillId="0" borderId="0" xfId="0" applyFont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17" fillId="2" borderId="10" xfId="0" applyFont="1" applyFill="1" applyBorder="1" applyAlignment="1" applyProtection="1">
      <alignment horizontal="center" vertical="center" shrinkToFit="1"/>
      <protection locked="0"/>
    </xf>
    <xf numFmtId="0" fontId="17" fillId="2" borderId="12" xfId="0" applyFont="1" applyFill="1" applyBorder="1" applyAlignment="1" applyProtection="1">
      <alignment horizontal="center" vertical="center" shrinkToFit="1"/>
      <protection locked="0"/>
    </xf>
    <xf numFmtId="0" fontId="17" fillId="0" borderId="22" xfId="0" applyFont="1" applyBorder="1" applyAlignment="1" applyProtection="1">
      <alignment horizontal="center" vertical="center" shrinkToFit="1"/>
      <protection locked="0"/>
    </xf>
    <xf numFmtId="49" fontId="12" fillId="5" borderId="22" xfId="0" applyNumberFormat="1" applyFont="1" applyFill="1" applyBorder="1" applyAlignment="1" applyProtection="1">
      <alignment horizontal="center" vertical="center" shrinkToFit="1"/>
      <protection locked="0"/>
    </xf>
    <xf numFmtId="0" fontId="17" fillId="5" borderId="22" xfId="0" applyFont="1" applyFill="1" applyBorder="1" applyAlignment="1" applyProtection="1">
      <alignment horizontal="center" vertical="center" shrinkToFit="1"/>
      <protection locked="0"/>
    </xf>
    <xf numFmtId="0" fontId="17" fillId="0" borderId="22" xfId="0" applyFont="1" applyBorder="1" applyAlignment="1" applyProtection="1">
      <alignment horizontal="left" vertical="center" shrinkToFit="1"/>
      <protection locked="0"/>
    </xf>
    <xf numFmtId="38" fontId="17" fillId="0" borderId="22" xfId="1" applyFont="1" applyFill="1" applyBorder="1" applyAlignment="1" applyProtection="1">
      <alignment horizontal="right" vertical="center" shrinkToFit="1"/>
      <protection locked="0"/>
    </xf>
    <xf numFmtId="0" fontId="20" fillId="2" borderId="7" xfId="0" applyFont="1" applyFill="1" applyBorder="1" applyAlignment="1" applyProtection="1">
      <alignment horizontal="left" vertical="top" wrapText="1" shrinkToFit="1"/>
      <protection locked="0"/>
    </xf>
    <xf numFmtId="0" fontId="20" fillId="2" borderId="9" xfId="0" applyFont="1" applyFill="1" applyBorder="1" applyAlignment="1" applyProtection="1">
      <alignment horizontal="left" vertical="top" wrapText="1" shrinkToFit="1"/>
      <protection locked="0"/>
    </xf>
    <xf numFmtId="0" fontId="17" fillId="2" borderId="2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3" xfId="0" applyFont="1" applyFill="1" applyBorder="1" applyAlignment="1" applyProtection="1">
      <alignment horizontal="center" vertical="center"/>
      <protection locked="0"/>
    </xf>
    <xf numFmtId="0" fontId="17" fillId="2" borderId="8" xfId="0" applyFont="1" applyFill="1" applyBorder="1" applyAlignment="1" applyProtection="1">
      <alignment horizontal="center" vertical="center"/>
      <protection locked="0"/>
    </xf>
    <xf numFmtId="0" fontId="17" fillId="2" borderId="2" xfId="0" applyFont="1" applyFill="1" applyBorder="1" applyAlignment="1" applyProtection="1">
      <alignment horizontal="center" vertical="center" wrapText="1"/>
      <protection locked="0"/>
    </xf>
    <xf numFmtId="0" fontId="17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7" fillId="2" borderId="7" xfId="0" applyFont="1" applyFill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 applyProtection="1">
      <alignment horizontal="center" vertical="center" shrinkToFit="1"/>
      <protection locked="0"/>
    </xf>
    <xf numFmtId="0" fontId="17" fillId="2" borderId="4" xfId="0" applyFont="1" applyFill="1" applyBorder="1" applyAlignment="1" applyProtection="1">
      <alignment horizontal="center" vertical="center" shrinkToFit="1"/>
      <protection locked="0"/>
    </xf>
    <xf numFmtId="0" fontId="17" fillId="2" borderId="7" xfId="0" applyFont="1" applyFill="1" applyBorder="1" applyAlignment="1" applyProtection="1">
      <alignment horizontal="center" vertical="center" shrinkToFit="1"/>
      <protection locked="0"/>
    </xf>
    <xf numFmtId="0" fontId="17" fillId="2" borderId="9" xfId="0" applyFont="1" applyFill="1" applyBorder="1" applyAlignment="1" applyProtection="1">
      <alignment horizontal="center" vertical="center" shrinkToFi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17" fillId="2" borderId="11" xfId="0" applyFont="1" applyFill="1" applyBorder="1" applyAlignment="1" applyProtection="1">
      <alignment horizontal="center" vertical="center" wrapText="1"/>
      <protection locked="0"/>
    </xf>
    <xf numFmtId="0" fontId="17" fillId="2" borderId="12" xfId="0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 applyProtection="1">
      <alignment horizontal="center"/>
      <protection locked="0"/>
    </xf>
    <xf numFmtId="0" fontId="19" fillId="5" borderId="11" xfId="0" applyFont="1" applyFill="1" applyBorder="1" applyAlignment="1" applyProtection="1">
      <alignment horizontal="center"/>
      <protection locked="0"/>
    </xf>
    <xf numFmtId="0" fontId="19" fillId="5" borderId="12" xfId="0" applyFont="1" applyFill="1" applyBorder="1" applyAlignment="1" applyProtection="1">
      <alignment horizontal="center"/>
      <protection locked="0"/>
    </xf>
    <xf numFmtId="38" fontId="17" fillId="0" borderId="10" xfId="1" applyFont="1" applyFill="1" applyBorder="1" applyAlignment="1" applyProtection="1">
      <alignment horizontal="center" vertical="center" shrinkToFit="1"/>
      <protection locked="0"/>
    </xf>
    <xf numFmtId="38" fontId="17" fillId="0" borderId="12" xfId="1" applyFont="1" applyFill="1" applyBorder="1" applyAlignment="1" applyProtection="1">
      <alignment horizontal="center" vertical="center" shrinkToFit="1"/>
      <protection locked="0"/>
    </xf>
    <xf numFmtId="0" fontId="17" fillId="5" borderId="1" xfId="0" applyFont="1" applyFill="1" applyBorder="1" applyAlignment="1" applyProtection="1">
      <alignment horizontal="center" vertical="center" shrinkToFit="1"/>
      <protection locked="0"/>
    </xf>
    <xf numFmtId="0" fontId="17" fillId="5" borderId="1" xfId="0" applyFont="1" applyFill="1" applyBorder="1" applyAlignment="1" applyProtection="1">
      <alignment horizontal="left" vertical="center" shrinkToFit="1"/>
      <protection locked="0"/>
    </xf>
    <xf numFmtId="38" fontId="17" fillId="5" borderId="1" xfId="1" applyFont="1" applyFill="1" applyBorder="1" applyAlignment="1" applyProtection="1">
      <alignment horizontal="right" vertical="center" shrinkToFit="1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/>
      <protection locked="0"/>
    </xf>
    <xf numFmtId="38" fontId="12" fillId="0" borderId="2" xfId="1" applyFont="1" applyFill="1" applyBorder="1" applyAlignment="1" applyProtection="1">
      <alignment horizontal="center" vertical="center"/>
      <protection locked="0"/>
    </xf>
    <xf numFmtId="38" fontId="12" fillId="0" borderId="3" xfId="1" applyFont="1" applyFill="1" applyBorder="1" applyAlignment="1" applyProtection="1">
      <alignment horizontal="center" vertical="center"/>
      <protection locked="0"/>
    </xf>
    <xf numFmtId="38" fontId="12" fillId="0" borderId="4" xfId="1" applyFont="1" applyFill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 wrapText="1"/>
      <protection locked="0"/>
    </xf>
    <xf numFmtId="38" fontId="17" fillId="0" borderId="10" xfId="1" applyFont="1" applyBorder="1" applyAlignment="1" applyProtection="1">
      <alignment horizontal="right" vertical="center" shrinkToFit="1"/>
    </xf>
    <xf numFmtId="38" fontId="17" fillId="0" borderId="12" xfId="1" applyFont="1" applyBorder="1" applyAlignment="1" applyProtection="1">
      <alignment horizontal="right" vertical="center" shrinkToFit="1"/>
    </xf>
    <xf numFmtId="0" fontId="17" fillId="0" borderId="10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38" fontId="17" fillId="0" borderId="1" xfId="1" applyFont="1" applyBorder="1" applyAlignment="1" applyProtection="1">
      <alignment horizontal="right" vertical="center" shrinkToFit="1"/>
    </xf>
    <xf numFmtId="0" fontId="23" fillId="0" borderId="10" xfId="0" applyFont="1" applyBorder="1" applyAlignment="1" applyProtection="1">
      <alignment horizontal="center" vertical="center"/>
      <protection locked="0"/>
    </xf>
    <xf numFmtId="0" fontId="23" fillId="0" borderId="11" xfId="0" applyFont="1" applyBorder="1" applyAlignment="1" applyProtection="1">
      <alignment horizontal="center" vertical="center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25" fillId="0" borderId="44" xfId="7" applyFont="1" applyBorder="1" applyAlignment="1">
      <alignment horizontal="center" vertical="center" textRotation="255"/>
    </xf>
    <xf numFmtId="0" fontId="25" fillId="0" borderId="22" xfId="7" applyFont="1" applyBorder="1" applyAlignment="1">
      <alignment horizontal="center" vertical="center" textRotation="255"/>
    </xf>
    <xf numFmtId="0" fontId="12" fillId="0" borderId="44" xfId="7" applyFont="1" applyBorder="1" applyAlignment="1">
      <alignment horizontal="center" vertical="center"/>
    </xf>
    <xf numFmtId="0" fontId="12" fillId="0" borderId="22" xfId="7" applyFont="1" applyBorder="1" applyAlignment="1">
      <alignment horizontal="center" vertical="center"/>
    </xf>
    <xf numFmtId="0" fontId="26" fillId="0" borderId="44" xfId="7" applyFont="1" applyBorder="1" applyAlignment="1">
      <alignment horizontal="center" vertical="center" wrapText="1"/>
    </xf>
    <xf numFmtId="0" fontId="26" fillId="0" borderId="22" xfId="7" applyFont="1" applyBorder="1" applyAlignment="1">
      <alignment horizontal="center" vertical="center" wrapText="1"/>
    </xf>
    <xf numFmtId="0" fontId="21" fillId="0" borderId="44" xfId="7" applyFont="1" applyBorder="1" applyAlignment="1">
      <alignment horizontal="center" vertical="center" wrapText="1"/>
    </xf>
    <xf numFmtId="0" fontId="21" fillId="0" borderId="22" xfId="7" applyFont="1" applyBorder="1" applyAlignment="1">
      <alignment horizontal="center" vertical="center" wrapText="1"/>
    </xf>
    <xf numFmtId="0" fontId="12" fillId="0" borderId="44" xfId="7" applyFont="1" applyBorder="1" applyAlignment="1">
      <alignment horizontal="center" vertical="center" wrapText="1"/>
    </xf>
    <xf numFmtId="0" fontId="12" fillId="0" borderId="22" xfId="7" applyFont="1" applyBorder="1" applyAlignment="1">
      <alignment horizontal="center" vertical="center" wrapText="1"/>
    </xf>
    <xf numFmtId="0" fontId="30" fillId="0" borderId="10" xfId="7" applyFont="1" applyBorder="1" applyAlignment="1" applyProtection="1">
      <alignment horizontal="center" vertical="center"/>
      <protection locked="0"/>
    </xf>
    <xf numFmtId="0" fontId="30" fillId="0" borderId="11" xfId="7" applyFont="1" applyBorder="1" applyAlignment="1" applyProtection="1">
      <alignment horizontal="center" vertical="center"/>
      <protection locked="0"/>
    </xf>
    <xf numFmtId="0" fontId="30" fillId="0" borderId="12" xfId="7" applyFont="1" applyBorder="1" applyAlignment="1" applyProtection="1">
      <alignment horizontal="center" vertical="center"/>
      <protection locked="0"/>
    </xf>
    <xf numFmtId="0" fontId="12" fillId="0" borderId="10" xfId="7" applyFont="1" applyBorder="1" applyAlignment="1">
      <alignment horizontal="center"/>
    </xf>
    <xf numFmtId="0" fontId="12" fillId="0" borderId="11" xfId="7" applyFont="1" applyBorder="1" applyAlignment="1">
      <alignment horizontal="center"/>
    </xf>
    <xf numFmtId="0" fontId="12" fillId="0" borderId="12" xfId="7" applyFont="1" applyBorder="1" applyAlignment="1">
      <alignment horizontal="center"/>
    </xf>
    <xf numFmtId="176" fontId="12" fillId="0" borderId="10" xfId="7" applyNumberFormat="1" applyFont="1" applyBorder="1" applyAlignment="1" applyProtection="1">
      <alignment horizontal="center" vertical="center"/>
      <protection hidden="1"/>
    </xf>
    <xf numFmtId="176" fontId="12" fillId="0" borderId="12" xfId="7" applyNumberFormat="1" applyFont="1" applyBorder="1" applyAlignment="1" applyProtection="1">
      <alignment horizontal="center" vertical="center"/>
      <protection hidden="1"/>
    </xf>
    <xf numFmtId="177" fontId="30" fillId="0" borderId="0" xfId="7" applyNumberFormat="1" applyFont="1" applyAlignment="1" applyProtection="1">
      <alignment horizontal="right" shrinkToFit="1"/>
      <protection locked="0"/>
    </xf>
    <xf numFmtId="0" fontId="11" fillId="0" borderId="0" xfId="7" applyAlignment="1" applyProtection="1">
      <alignment horizontal="center" vertical="center"/>
      <protection hidden="1"/>
    </xf>
    <xf numFmtId="0" fontId="12" fillId="0" borderId="44" xfId="7" applyFont="1" applyBorder="1" applyAlignment="1" applyProtection="1">
      <alignment horizontal="center" vertical="center" textRotation="255"/>
      <protection hidden="1"/>
    </xf>
    <xf numFmtId="0" fontId="12" fillId="0" borderId="22" xfId="7" applyFont="1" applyBorder="1" applyAlignment="1" applyProtection="1">
      <alignment horizontal="center" vertical="center" textRotation="255"/>
      <protection hidden="1"/>
    </xf>
    <xf numFmtId="0" fontId="12" fillId="0" borderId="44" xfId="7" applyFont="1" applyBorder="1" applyAlignment="1" applyProtection="1">
      <alignment horizontal="center" vertical="center"/>
      <protection hidden="1"/>
    </xf>
    <xf numFmtId="0" fontId="12" fillId="0" borderId="22" xfId="7" applyFont="1" applyBorder="1" applyAlignment="1" applyProtection="1">
      <alignment horizontal="center" vertical="center"/>
      <protection hidden="1"/>
    </xf>
    <xf numFmtId="0" fontId="12" fillId="0" borderId="11" xfId="7" applyFont="1" applyBorder="1" applyAlignment="1" applyProtection="1">
      <alignment horizontal="center" vertical="center" wrapText="1"/>
      <protection hidden="1"/>
    </xf>
    <xf numFmtId="0" fontId="12" fillId="7" borderId="27" xfId="7" applyFont="1" applyFill="1" applyBorder="1" applyAlignment="1" applyProtection="1">
      <alignment horizontal="center" vertical="center"/>
      <protection hidden="1"/>
    </xf>
    <xf numFmtId="0" fontId="12" fillId="7" borderId="26" xfId="7" applyFont="1" applyFill="1" applyBorder="1" applyAlignment="1" applyProtection="1">
      <alignment horizontal="center" vertical="center"/>
      <protection hidden="1"/>
    </xf>
    <xf numFmtId="0" fontId="31" fillId="0" borderId="10" xfId="7" applyFont="1" applyBorder="1" applyAlignment="1" applyProtection="1">
      <alignment horizontal="center" vertical="center"/>
      <protection hidden="1"/>
    </xf>
    <xf numFmtId="0" fontId="31" fillId="0" borderId="11" xfId="7" applyFont="1" applyBorder="1" applyAlignment="1" applyProtection="1">
      <alignment horizontal="center" vertical="center"/>
      <protection hidden="1"/>
    </xf>
    <xf numFmtId="0" fontId="31" fillId="0" borderId="12" xfId="7" applyFont="1" applyBorder="1" applyAlignment="1" applyProtection="1">
      <alignment horizontal="center" vertical="center"/>
      <protection hidden="1"/>
    </xf>
    <xf numFmtId="0" fontId="13" fillId="0" borderId="0" xfId="7" applyFont="1" applyAlignment="1" applyProtection="1">
      <alignment vertical="top"/>
      <protection locked="0"/>
    </xf>
    <xf numFmtId="0" fontId="15" fillId="0" borderId="45" xfId="7" applyFont="1" applyBorder="1" applyAlignment="1" applyProtection="1">
      <alignment horizontal="center" vertical="center"/>
      <protection hidden="1"/>
    </xf>
    <xf numFmtId="0" fontId="15" fillId="0" borderId="40" xfId="7" applyFont="1" applyBorder="1" applyAlignment="1" applyProtection="1">
      <alignment horizontal="center" vertical="center"/>
      <protection hidden="1"/>
    </xf>
    <xf numFmtId="0" fontId="12" fillId="5" borderId="13" xfId="0" applyFont="1" applyFill="1" applyBorder="1" applyAlignment="1">
      <alignment vertical="center" shrinkToFit="1"/>
    </xf>
    <xf numFmtId="0" fontId="12" fillId="5" borderId="14" xfId="0" applyFont="1" applyFill="1" applyBorder="1" applyAlignment="1">
      <alignment vertical="center" shrinkToFit="1"/>
    </xf>
    <xf numFmtId="0" fontId="12" fillId="5" borderId="15" xfId="0" applyFont="1" applyFill="1" applyBorder="1" applyAlignment="1">
      <alignment vertical="center" shrinkToFit="1"/>
    </xf>
    <xf numFmtId="0" fontId="12" fillId="5" borderId="16" xfId="0" applyFont="1" applyFill="1" applyBorder="1" applyAlignment="1">
      <alignment vertical="center" shrinkToFit="1"/>
    </xf>
    <xf numFmtId="0" fontId="12" fillId="5" borderId="17" xfId="0" applyFont="1" applyFill="1" applyBorder="1" applyAlignment="1">
      <alignment vertical="center" shrinkToFit="1"/>
    </xf>
    <xf numFmtId="0" fontId="12" fillId="5" borderId="18" xfId="0" applyFont="1" applyFill="1" applyBorder="1" applyAlignment="1">
      <alignment vertical="center" shrinkToFit="1"/>
    </xf>
    <xf numFmtId="0" fontId="12" fillId="5" borderId="19" xfId="0" applyFont="1" applyFill="1" applyBorder="1" applyAlignment="1">
      <alignment vertical="center" shrinkToFit="1"/>
    </xf>
    <xf numFmtId="0" fontId="12" fillId="5" borderId="20" xfId="0" applyFont="1" applyFill="1" applyBorder="1" applyAlignment="1">
      <alignment vertical="center" shrinkToFit="1"/>
    </xf>
    <xf numFmtId="0" fontId="12" fillId="5" borderId="21" xfId="0" applyFont="1" applyFill="1" applyBorder="1" applyAlignment="1">
      <alignment vertical="center" shrinkToFit="1"/>
    </xf>
    <xf numFmtId="0" fontId="12" fillId="5" borderId="11" xfId="0" applyFont="1" applyFill="1" applyBorder="1" applyAlignment="1">
      <alignment vertical="center" shrinkToFit="1"/>
    </xf>
    <xf numFmtId="0" fontId="12" fillId="5" borderId="12" xfId="0" applyFont="1" applyFill="1" applyBorder="1" applyAlignment="1">
      <alignment vertical="center" shrinkToFit="1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5" borderId="3" xfId="0" applyFont="1" applyFill="1" applyBorder="1" applyAlignment="1">
      <alignment vertical="center" shrinkToFit="1"/>
    </xf>
    <xf numFmtId="0" fontId="12" fillId="5" borderId="4" xfId="0" applyFont="1" applyFill="1" applyBorder="1" applyAlignment="1">
      <alignment vertical="center" shrinkToFit="1"/>
    </xf>
    <xf numFmtId="0" fontId="12" fillId="5" borderId="8" xfId="0" applyFont="1" applyFill="1" applyBorder="1" applyAlignment="1">
      <alignment vertical="center" shrinkToFit="1"/>
    </xf>
    <xf numFmtId="0" fontId="12" fillId="5" borderId="9" xfId="0" applyFont="1" applyFill="1" applyBorder="1" applyAlignment="1">
      <alignment vertical="center" shrinkToFit="1"/>
    </xf>
    <xf numFmtId="0" fontId="12" fillId="5" borderId="2" xfId="0" applyFont="1" applyFill="1" applyBorder="1" applyAlignment="1">
      <alignment horizontal="center" vertical="center" shrinkToFit="1"/>
    </xf>
    <xf numFmtId="0" fontId="12" fillId="5" borderId="3" xfId="0" applyFont="1" applyFill="1" applyBorder="1" applyAlignment="1">
      <alignment horizontal="center" vertical="center" shrinkToFit="1"/>
    </xf>
    <xf numFmtId="38" fontId="12" fillId="5" borderId="10" xfId="1" applyFont="1" applyFill="1" applyBorder="1" applyAlignment="1">
      <alignment vertical="center" shrinkToFit="1"/>
    </xf>
    <xf numFmtId="38" fontId="12" fillId="5" borderId="11" xfId="1" applyFont="1" applyFill="1" applyBorder="1" applyAlignment="1">
      <alignment vertical="center" shrinkToFit="1"/>
    </xf>
    <xf numFmtId="0" fontId="12" fillId="0" borderId="11" xfId="0" applyFont="1" applyBorder="1" applyAlignment="1">
      <alignment vertical="center" shrinkToFit="1"/>
    </xf>
    <xf numFmtId="0" fontId="12" fillId="0" borderId="12" xfId="0" applyFont="1" applyBorder="1" applyAlignment="1">
      <alignment vertical="center" shrinkToFit="1"/>
    </xf>
    <xf numFmtId="0" fontId="26" fillId="0" borderId="1" xfId="0" applyFont="1" applyBorder="1" applyAlignment="1">
      <alignment horizontal="center" vertical="center" shrinkToFit="1"/>
    </xf>
    <xf numFmtId="0" fontId="12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2" fillId="5" borderId="2" xfId="0" applyFont="1" applyFill="1" applyBorder="1" applyAlignment="1">
      <alignment vertical="center" shrinkToFit="1"/>
    </xf>
    <xf numFmtId="0" fontId="12" fillId="5" borderId="7" xfId="0" applyFont="1" applyFill="1" applyBorder="1" applyAlignment="1">
      <alignment vertical="center" shrinkToFit="1"/>
    </xf>
    <xf numFmtId="0" fontId="12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2" fillId="5" borderId="4" xfId="0" applyFont="1" applyFill="1" applyBorder="1" applyAlignment="1">
      <alignment horizontal="center" vertical="center" shrinkToFit="1"/>
    </xf>
    <xf numFmtId="0" fontId="12" fillId="5" borderId="7" xfId="0" applyFont="1" applyFill="1" applyBorder="1" applyAlignment="1">
      <alignment horizontal="center" vertical="center" shrinkToFit="1"/>
    </xf>
    <xf numFmtId="0" fontId="12" fillId="5" borderId="8" xfId="0" applyFont="1" applyFill="1" applyBorder="1" applyAlignment="1">
      <alignment horizontal="center" vertical="center" shrinkToFit="1"/>
    </xf>
    <xf numFmtId="0" fontId="12" fillId="5" borderId="9" xfId="0" applyFont="1" applyFill="1" applyBorder="1" applyAlignment="1">
      <alignment horizontal="center" vertical="center" shrinkToFit="1"/>
    </xf>
    <xf numFmtId="0" fontId="25" fillId="0" borderId="0" xfId="0" applyFont="1" applyAlignment="1" applyProtection="1">
      <alignment horizontal="right" vertical="center"/>
      <protection locked="0"/>
    </xf>
    <xf numFmtId="0" fontId="25" fillId="0" borderId="6" xfId="0" applyFont="1" applyBorder="1" applyAlignment="1" applyProtection="1">
      <alignment horizontal="right" vertical="center"/>
      <protection locked="0"/>
    </xf>
    <xf numFmtId="0" fontId="33" fillId="0" borderId="2" xfId="0" applyFont="1" applyBorder="1">
      <alignment vertical="center"/>
    </xf>
    <xf numFmtId="0" fontId="33" fillId="0" borderId="3" xfId="0" applyFont="1" applyBorder="1">
      <alignment vertical="center"/>
    </xf>
    <xf numFmtId="0" fontId="33" fillId="0" borderId="5" xfId="0" applyFont="1" applyBorder="1">
      <alignment vertical="center"/>
    </xf>
    <xf numFmtId="0" fontId="33" fillId="0" borderId="0" xfId="0" applyFont="1">
      <alignment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6" xfId="0" applyFont="1" applyBorder="1" applyAlignment="1">
      <alignment vertical="center"/>
    </xf>
  </cellXfs>
  <cellStyles count="9">
    <cellStyle name="パーセント 2" xfId="4" xr:uid="{00000000-0005-0000-0000-000000000000}"/>
    <cellStyle name="桁区切り" xfId="1" builtinId="6"/>
    <cellStyle name="桁区切り 2" xfId="6" xr:uid="{00000000-0005-0000-0000-000002000000}"/>
    <cellStyle name="桁区切り 3" xfId="3" xr:uid="{00000000-0005-0000-0000-000003000000}"/>
    <cellStyle name="桁区切り 4" xfId="8" xr:uid="{67EA1E5A-5658-405A-9BDA-51FCB4F71479}"/>
    <cellStyle name="標準" xfId="0" builtinId="0"/>
    <cellStyle name="標準 2" xfId="5" xr:uid="{00000000-0005-0000-0000-000005000000}"/>
    <cellStyle name="標準 3" xfId="2" xr:uid="{00000000-0005-0000-0000-000006000000}"/>
    <cellStyle name="標準 4" xfId="7" xr:uid="{CAC08DFC-3981-4D7E-8291-11A1A84CBCF7}"/>
  </cellStyles>
  <dxfs count="10"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97267</xdr:colOff>
      <xdr:row>17</xdr:row>
      <xdr:rowOff>160692</xdr:rowOff>
    </xdr:from>
    <xdr:to>
      <xdr:col>8</xdr:col>
      <xdr:colOff>134471</xdr:colOff>
      <xdr:row>22</xdr:row>
      <xdr:rowOff>88147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CC72EB5-DDF6-4C72-A006-F05956FF61AB}"/>
            </a:ext>
          </a:extLst>
        </xdr:cNvPr>
        <xdr:cNvSpPr/>
      </xdr:nvSpPr>
      <xdr:spPr>
        <a:xfrm>
          <a:off x="332591" y="4822339"/>
          <a:ext cx="7601174" cy="1048043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補助対象経費に </a:t>
          </a:r>
          <a:r>
            <a:rPr kumimoji="1" lang="ja-JP" altLang="en-US" sz="1800" b="1" u="sng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人件費を計上される場合は、提出必須</a:t>
          </a:r>
          <a:r>
            <a:rPr kumimoji="1" lang="ja-JP" altLang="en-US" sz="1800" b="1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400" b="0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</a:t>
          </a:r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資料となります。</a:t>
          </a:r>
          <a:endParaRPr kumimoji="1" lang="en-US" altLang="ja-JP" sz="1400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人件費を計上されない場合は、提出不要です。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44824</xdr:colOff>
      <xdr:row>19</xdr:row>
      <xdr:rowOff>56029</xdr:rowOff>
    </xdr:from>
    <xdr:to>
      <xdr:col>14</xdr:col>
      <xdr:colOff>391982</xdr:colOff>
      <xdr:row>23</xdr:row>
      <xdr:rowOff>69141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0B790D2-44AB-428B-8CEE-57FD2F292AA8}"/>
            </a:ext>
          </a:extLst>
        </xdr:cNvPr>
        <xdr:cNvSpPr/>
      </xdr:nvSpPr>
      <xdr:spPr>
        <a:xfrm>
          <a:off x="201706" y="6555441"/>
          <a:ext cx="7642188" cy="909582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補助対象経費に </a:t>
          </a:r>
          <a:r>
            <a:rPr kumimoji="1" lang="ja-JP" altLang="en-US" sz="1800" b="1" u="sng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人件費を計上される場合は、提出必須</a:t>
          </a:r>
          <a:r>
            <a:rPr kumimoji="1" lang="ja-JP" altLang="en-US" sz="1800" b="1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kumimoji="1" lang="ja-JP" altLang="en-US" sz="1400" b="0" u="none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の</a:t>
          </a:r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資料となります。</a:t>
          </a:r>
          <a:endParaRPr kumimoji="1" lang="en-US" altLang="ja-JP" sz="1400">
            <a:solidFill>
              <a:schemeClr val="bg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人件費を計上されない場合は、提出不要です。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133350</xdr:colOff>
      <xdr:row>6</xdr:row>
      <xdr:rowOff>123825</xdr:rowOff>
    </xdr:from>
    <xdr:to>
      <xdr:col>59</xdr:col>
      <xdr:colOff>171450</xdr:colOff>
      <xdr:row>11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917E3A2-D478-474B-B358-48A478C17867}"/>
            </a:ext>
          </a:extLst>
        </xdr:cNvPr>
        <xdr:cNvSpPr/>
      </xdr:nvSpPr>
      <xdr:spPr>
        <a:xfrm>
          <a:off x="6446520" y="972185"/>
          <a:ext cx="4069080" cy="749935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 u="sng">
              <a:solidFill>
                <a:schemeClr val="bg1"/>
              </a:solidFill>
            </a:rPr>
            <a:t>過去３年</a:t>
          </a:r>
          <a:r>
            <a:rPr kumimoji="1" lang="ja-JP" altLang="en-US" sz="1400">
              <a:solidFill>
                <a:schemeClr val="bg1"/>
              </a:solidFill>
            </a:rPr>
            <a:t>の申請状況、及び</a:t>
          </a:r>
          <a:endParaRPr kumimoji="1" lang="en-US" altLang="ja-JP" sz="1400">
            <a:solidFill>
              <a:schemeClr val="bg1"/>
            </a:solidFill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</a:rPr>
            <a:t>申請年度</a:t>
          </a:r>
          <a:r>
            <a:rPr kumimoji="1" lang="ja-JP" altLang="en-US" sz="1800" b="1" u="sng">
              <a:solidFill>
                <a:schemeClr val="bg1"/>
              </a:solidFill>
            </a:rPr>
            <a:t>申請予定</a:t>
          </a:r>
          <a:r>
            <a:rPr kumimoji="1" lang="ja-JP" altLang="en-US" sz="1400">
              <a:solidFill>
                <a:schemeClr val="bg1"/>
              </a:solidFill>
            </a:rPr>
            <a:t>の事業を記入して下さい。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E57FB-60BB-44FD-B94E-4C853B2A83B0}">
  <sheetPr>
    <pageSetUpPr fitToPage="1"/>
  </sheetPr>
  <dimension ref="A1:AB38"/>
  <sheetViews>
    <sheetView tabSelected="1" zoomScaleNormal="100" zoomScaleSheetLayoutView="85" workbookViewId="0">
      <selection sqref="A1:B1"/>
    </sheetView>
  </sheetViews>
  <sheetFormatPr defaultColWidth="8.75" defaultRowHeight="13.15"/>
  <cols>
    <col min="1" max="3" width="8.75" style="15"/>
    <col min="4" max="5" width="4.75" style="15" customWidth="1"/>
    <col min="6" max="6" width="6.25" style="15" customWidth="1"/>
    <col min="7" max="7" width="3.25" style="15" customWidth="1"/>
    <col min="8" max="8" width="6.25" style="15" customWidth="1"/>
    <col min="9" max="9" width="3.25" style="15" bestFit="1" customWidth="1"/>
    <col min="10" max="11" width="8.75" style="15"/>
    <col min="12" max="12" width="6.25" style="15" customWidth="1"/>
    <col min="13" max="13" width="3.25" style="15" customWidth="1"/>
    <col min="14" max="14" width="8.75" style="15"/>
    <col min="15" max="15" width="8.75" style="28"/>
    <col min="16" max="16" width="18.375" style="28" bestFit="1" customWidth="1"/>
    <col min="17" max="17" width="9.5" style="28" bestFit="1" customWidth="1"/>
    <col min="18" max="18" width="5.5" style="28" bestFit="1" customWidth="1"/>
    <col min="19" max="19" width="11.625" style="28" bestFit="1" customWidth="1"/>
    <col min="20" max="20" width="12.375" style="28" customWidth="1"/>
    <col min="21" max="28" width="8.75" style="28"/>
    <col min="29" max="16384" width="8.75" style="15"/>
  </cols>
  <sheetData>
    <row r="1" spans="1:19" ht="18" customHeight="1">
      <c r="A1" s="158" t="s">
        <v>0</v>
      </c>
      <c r="B1" s="158"/>
      <c r="C1" s="159" t="s">
        <v>1</v>
      </c>
      <c r="D1" s="159"/>
      <c r="E1" s="159"/>
      <c r="F1" s="149"/>
      <c r="G1" s="149"/>
      <c r="H1" s="149"/>
      <c r="I1" s="149"/>
      <c r="J1" s="149"/>
      <c r="K1" s="149"/>
      <c r="L1" s="149"/>
      <c r="M1" s="149"/>
      <c r="N1" s="149"/>
    </row>
    <row r="3" spans="1:19" ht="20.45" customHeight="1">
      <c r="A3" s="149" t="s">
        <v>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P3" s="28" t="s">
        <v>1</v>
      </c>
      <c r="Q3" s="29" t="s">
        <v>3</v>
      </c>
      <c r="R3" s="28">
        <v>0.75</v>
      </c>
      <c r="S3" s="30">
        <v>8000000</v>
      </c>
    </row>
    <row r="4" spans="1:19" ht="19.899999999999999" customHeight="1">
      <c r="A4" s="157" t="s">
        <v>4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49"/>
      <c r="P4" s="28" t="s">
        <v>5</v>
      </c>
      <c r="Q4" s="29" t="s">
        <v>6</v>
      </c>
      <c r="R4" s="28">
        <v>0.9</v>
      </c>
      <c r="S4" s="30">
        <v>10000000</v>
      </c>
    </row>
    <row r="5" spans="1:19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P5" s="28" t="s">
        <v>7</v>
      </c>
      <c r="Q5" s="29" t="s">
        <v>6</v>
      </c>
      <c r="R5" s="28">
        <v>0.9</v>
      </c>
      <c r="S5" s="30">
        <v>10000000</v>
      </c>
    </row>
    <row r="6" spans="1:19" ht="19.899999999999999" customHeight="1">
      <c r="A6" s="149" t="s">
        <v>8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</row>
    <row r="7" spans="1:19" ht="19.899999999999999" customHeight="1">
      <c r="A7" s="158" t="s">
        <v>9</v>
      </c>
      <c r="B7" s="158"/>
      <c r="C7" s="158"/>
      <c r="D7" s="158" t="s">
        <v>10</v>
      </c>
      <c r="E7" s="158"/>
      <c r="F7" s="158"/>
      <c r="G7" s="158"/>
      <c r="H7" s="158"/>
      <c r="I7" s="158"/>
      <c r="J7" s="158" t="s">
        <v>11</v>
      </c>
      <c r="K7" s="158"/>
      <c r="L7" s="158"/>
      <c r="M7" s="158"/>
      <c r="N7" s="149"/>
    </row>
    <row r="8" spans="1:19" ht="19.899999999999999" customHeight="1">
      <c r="A8" s="196" t="s">
        <v>12</v>
      </c>
      <c r="B8" s="196"/>
      <c r="C8" s="196"/>
      <c r="D8" s="197"/>
      <c r="E8" s="197"/>
      <c r="F8" s="197"/>
      <c r="G8" s="197"/>
      <c r="H8" s="197"/>
      <c r="I8" s="140" t="s">
        <v>13</v>
      </c>
      <c r="J8" s="195"/>
      <c r="K8" s="195"/>
      <c r="L8" s="195"/>
      <c r="M8" s="195"/>
      <c r="N8" s="149"/>
    </row>
    <row r="9" spans="1:19" ht="19.899999999999999" customHeight="1">
      <c r="A9" s="196" t="s">
        <v>14</v>
      </c>
      <c r="B9" s="196"/>
      <c r="C9" s="196"/>
      <c r="D9" s="198">
        <f>J25</f>
        <v>0</v>
      </c>
      <c r="E9" s="198"/>
      <c r="F9" s="198"/>
      <c r="G9" s="198"/>
      <c r="H9" s="198"/>
      <c r="I9" s="140" t="s">
        <v>13</v>
      </c>
      <c r="J9" s="195"/>
      <c r="K9" s="195"/>
      <c r="L9" s="195"/>
      <c r="M9" s="195"/>
      <c r="N9" s="149"/>
    </row>
    <row r="10" spans="1:19" ht="19.899999999999999" customHeight="1">
      <c r="A10" s="196" t="s">
        <v>15</v>
      </c>
      <c r="B10" s="196"/>
      <c r="C10" s="196"/>
      <c r="D10" s="197"/>
      <c r="E10" s="197"/>
      <c r="F10" s="197"/>
      <c r="G10" s="197"/>
      <c r="H10" s="197"/>
      <c r="I10" s="140" t="s">
        <v>13</v>
      </c>
      <c r="J10" s="158"/>
      <c r="K10" s="158"/>
      <c r="L10" s="158"/>
      <c r="M10" s="158"/>
      <c r="N10" s="149"/>
    </row>
    <row r="11" spans="1:19" ht="19.899999999999999" customHeight="1">
      <c r="A11" s="196" t="s">
        <v>16</v>
      </c>
      <c r="B11" s="196"/>
      <c r="C11" s="196"/>
      <c r="D11" s="197"/>
      <c r="E11" s="197"/>
      <c r="F11" s="197"/>
      <c r="G11" s="197"/>
      <c r="H11" s="197"/>
      <c r="I11" s="140" t="s">
        <v>13</v>
      </c>
      <c r="J11" s="158"/>
      <c r="K11" s="158"/>
      <c r="L11" s="158"/>
      <c r="M11" s="158"/>
      <c r="N11" s="149"/>
    </row>
    <row r="12" spans="1:19" ht="19.899999999999999" customHeight="1">
      <c r="A12" s="196" t="s">
        <v>17</v>
      </c>
      <c r="B12" s="196"/>
      <c r="C12" s="196"/>
      <c r="D12" s="198">
        <f>SUM(D8:H11)</f>
        <v>0</v>
      </c>
      <c r="E12" s="198"/>
      <c r="F12" s="198"/>
      <c r="G12" s="198"/>
      <c r="H12" s="198"/>
      <c r="I12" s="140" t="s">
        <v>13</v>
      </c>
      <c r="J12" s="195"/>
      <c r="K12" s="195"/>
      <c r="L12" s="195"/>
      <c r="M12" s="195"/>
      <c r="N12" s="149"/>
    </row>
    <row r="13" spans="1:19" ht="19.899999999999999" customHeight="1">
      <c r="A13" s="149" t="s">
        <v>18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</row>
    <row r="14" spans="1:19" ht="19.899999999999999" customHeight="1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9" ht="19.899999999999999" customHeight="1">
      <c r="A15" s="149" t="s">
        <v>19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</row>
    <row r="16" spans="1:19" ht="19.899999999999999" customHeight="1">
      <c r="A16" s="141" t="s">
        <v>20</v>
      </c>
      <c r="B16" s="192" t="s">
        <v>21</v>
      </c>
      <c r="C16" s="190"/>
      <c r="D16" s="191"/>
      <c r="E16" s="192" t="s">
        <v>22</v>
      </c>
      <c r="F16" s="190"/>
      <c r="G16" s="191"/>
      <c r="H16" s="192" t="s">
        <v>23</v>
      </c>
      <c r="I16" s="191"/>
      <c r="J16" s="190" t="s">
        <v>10</v>
      </c>
      <c r="K16" s="190"/>
      <c r="L16" s="190"/>
      <c r="M16" s="191"/>
      <c r="N16" s="149"/>
    </row>
    <row r="17" spans="1:20" ht="19.899999999999999" customHeight="1">
      <c r="A17" s="153" t="s">
        <v>24</v>
      </c>
      <c r="B17" s="165" t="s">
        <v>25</v>
      </c>
      <c r="C17" s="166"/>
      <c r="D17" s="167"/>
      <c r="E17" s="193">
        <f>'別紙3-1_補助対象経費_積算表'!BC9</f>
        <v>0</v>
      </c>
      <c r="F17" s="194"/>
      <c r="G17" s="150" t="s">
        <v>13</v>
      </c>
      <c r="H17" s="160" t="s">
        <v>26</v>
      </c>
      <c r="I17" s="161"/>
      <c r="J17" s="164">
        <f>E17</f>
        <v>0</v>
      </c>
      <c r="K17" s="164"/>
      <c r="L17" s="164"/>
      <c r="M17" s="16" t="s">
        <v>13</v>
      </c>
      <c r="N17" s="149"/>
    </row>
    <row r="18" spans="1:20" ht="19.899999999999999" customHeight="1">
      <c r="A18" s="153" t="s">
        <v>27</v>
      </c>
      <c r="B18" s="165" t="s">
        <v>28</v>
      </c>
      <c r="C18" s="166"/>
      <c r="D18" s="167"/>
      <c r="E18" s="168">
        <f>'別紙3-1_補助対象経費_積算表'!BC10</f>
        <v>0</v>
      </c>
      <c r="F18" s="169"/>
      <c r="G18" s="150" t="s">
        <v>13</v>
      </c>
      <c r="H18" s="162" t="s">
        <v>29</v>
      </c>
      <c r="I18" s="163"/>
      <c r="J18" s="164">
        <f t="shared" ref="J18:J23" si="0">E18</f>
        <v>0</v>
      </c>
      <c r="K18" s="164"/>
      <c r="L18" s="164"/>
      <c r="M18" s="16" t="s">
        <v>13</v>
      </c>
      <c r="N18" s="149"/>
    </row>
    <row r="19" spans="1:20" ht="19.899999999999999" customHeight="1">
      <c r="A19" s="153" t="s">
        <v>30</v>
      </c>
      <c r="B19" s="165" t="s">
        <v>31</v>
      </c>
      <c r="C19" s="166"/>
      <c r="D19" s="167"/>
      <c r="E19" s="168">
        <f>'別紙3-1_補助対象経費_積算表'!BC11</f>
        <v>0</v>
      </c>
      <c r="F19" s="169"/>
      <c r="G19" s="150" t="s">
        <v>13</v>
      </c>
      <c r="H19" s="162" t="s">
        <v>29</v>
      </c>
      <c r="I19" s="163"/>
      <c r="J19" s="164">
        <f t="shared" si="0"/>
        <v>0</v>
      </c>
      <c r="K19" s="164"/>
      <c r="L19" s="164"/>
      <c r="M19" s="16" t="s">
        <v>13</v>
      </c>
      <c r="N19" s="149"/>
    </row>
    <row r="20" spans="1:20" ht="19.899999999999999" customHeight="1">
      <c r="A20" s="153" t="s">
        <v>32</v>
      </c>
      <c r="B20" s="165" t="s">
        <v>33</v>
      </c>
      <c r="C20" s="166"/>
      <c r="D20" s="167"/>
      <c r="E20" s="168">
        <f>'別紙3-1_補助対象経費_積算表'!BC12</f>
        <v>0</v>
      </c>
      <c r="F20" s="169"/>
      <c r="G20" s="150" t="s">
        <v>13</v>
      </c>
      <c r="H20" s="162" t="s">
        <v>29</v>
      </c>
      <c r="I20" s="163"/>
      <c r="J20" s="164">
        <f t="shared" si="0"/>
        <v>0</v>
      </c>
      <c r="K20" s="164"/>
      <c r="L20" s="164"/>
      <c r="M20" s="16" t="s">
        <v>13</v>
      </c>
      <c r="N20" s="149"/>
    </row>
    <row r="21" spans="1:20" ht="19.899999999999999" customHeight="1">
      <c r="A21" s="153" t="s">
        <v>34</v>
      </c>
      <c r="B21" s="165" t="s">
        <v>35</v>
      </c>
      <c r="C21" s="166"/>
      <c r="D21" s="167"/>
      <c r="E21" s="168">
        <f>'別紙3-1_補助対象経費_積算表'!BC13</f>
        <v>0</v>
      </c>
      <c r="F21" s="169"/>
      <c r="G21" s="150" t="s">
        <v>13</v>
      </c>
      <c r="H21" s="162" t="s">
        <v>29</v>
      </c>
      <c r="I21" s="163"/>
      <c r="J21" s="164">
        <f t="shared" si="0"/>
        <v>0</v>
      </c>
      <c r="K21" s="164"/>
      <c r="L21" s="164"/>
      <c r="M21" s="16" t="s">
        <v>13</v>
      </c>
      <c r="N21" s="149"/>
    </row>
    <row r="22" spans="1:20" ht="19.899999999999999" customHeight="1">
      <c r="A22" s="153" t="s">
        <v>36</v>
      </c>
      <c r="B22" s="165" t="s">
        <v>37</v>
      </c>
      <c r="C22" s="166"/>
      <c r="D22" s="167"/>
      <c r="E22" s="168">
        <f>'別紙3-1_補助対象経費_積算表'!BC14</f>
        <v>0</v>
      </c>
      <c r="F22" s="169"/>
      <c r="G22" s="150" t="s">
        <v>13</v>
      </c>
      <c r="H22" s="162" t="s">
        <v>29</v>
      </c>
      <c r="I22" s="163"/>
      <c r="J22" s="164">
        <f t="shared" si="0"/>
        <v>0</v>
      </c>
      <c r="K22" s="164"/>
      <c r="L22" s="164"/>
      <c r="M22" s="16" t="s">
        <v>13</v>
      </c>
      <c r="N22" s="149"/>
    </row>
    <row r="23" spans="1:20" ht="19.899999999999999" customHeight="1">
      <c r="A23" s="154" t="s">
        <v>38</v>
      </c>
      <c r="B23" s="183" t="s">
        <v>39</v>
      </c>
      <c r="C23" s="184"/>
      <c r="D23" s="185"/>
      <c r="E23" s="186">
        <f>'別紙3-1_補助対象経費_積算表'!BC15</f>
        <v>0</v>
      </c>
      <c r="F23" s="187"/>
      <c r="G23" s="148" t="s">
        <v>13</v>
      </c>
      <c r="H23" s="188" t="s">
        <v>29</v>
      </c>
      <c r="I23" s="189"/>
      <c r="J23" s="182">
        <f t="shared" si="0"/>
        <v>0</v>
      </c>
      <c r="K23" s="182"/>
      <c r="L23" s="182"/>
      <c r="M23" s="142" t="s">
        <v>13</v>
      </c>
      <c r="N23" s="149"/>
    </row>
    <row r="24" spans="1:20" ht="19.899999999999999" customHeight="1">
      <c r="A24" s="172" t="s">
        <v>40</v>
      </c>
      <c r="B24" s="173"/>
      <c r="C24" s="173"/>
      <c r="D24" s="173"/>
      <c r="E24" s="173"/>
      <c r="F24" s="173"/>
      <c r="G24" s="173"/>
      <c r="H24" s="173"/>
      <c r="I24" s="173"/>
      <c r="J24" s="177">
        <f>SUM(J17:L23)</f>
        <v>0</v>
      </c>
      <c r="K24" s="178"/>
      <c r="L24" s="178"/>
      <c r="M24" s="143" t="s">
        <v>13</v>
      </c>
      <c r="N24" s="149"/>
    </row>
    <row r="25" spans="1:20" ht="19.899999999999999" customHeight="1">
      <c r="A25" s="174" t="s">
        <v>41</v>
      </c>
      <c r="B25" s="175"/>
      <c r="C25" s="175"/>
      <c r="D25" s="175"/>
      <c r="E25" s="175"/>
      <c r="F25" s="175"/>
      <c r="G25" s="175"/>
      <c r="H25" s="175"/>
      <c r="I25" s="175"/>
      <c r="J25" s="179">
        <f>MIN(T25:T26)</f>
        <v>0</v>
      </c>
      <c r="K25" s="180"/>
      <c r="L25" s="180"/>
      <c r="M25" s="155" t="s">
        <v>13</v>
      </c>
      <c r="N25" s="149"/>
      <c r="P25" s="31">
        <f>J24</f>
        <v>0</v>
      </c>
      <c r="Q25" s="32" t="s">
        <v>42</v>
      </c>
      <c r="R25" s="28">
        <f>VLOOKUP(C1,P3:R5,3)</f>
        <v>0.75</v>
      </c>
      <c r="S25" s="32" t="s">
        <v>43</v>
      </c>
      <c r="T25" s="31">
        <f>P25*R25</f>
        <v>0</v>
      </c>
    </row>
    <row r="26" spans="1:20" ht="19.899999999999999" customHeight="1">
      <c r="A26" s="170" t="s">
        <v>44</v>
      </c>
      <c r="B26" s="171"/>
      <c r="C26" s="147" t="str">
        <f>VLOOKUP(C1,P3:Q5,2)</f>
        <v>３／４</v>
      </c>
      <c r="D26" s="176" t="s">
        <v>45</v>
      </c>
      <c r="E26" s="176"/>
      <c r="F26" s="176"/>
      <c r="G26" s="176"/>
      <c r="H26" s="176"/>
      <c r="I26" s="176"/>
      <c r="J26" s="181"/>
      <c r="K26" s="182"/>
      <c r="L26" s="182"/>
      <c r="M26" s="156"/>
      <c r="N26" s="149"/>
      <c r="R26" s="33"/>
      <c r="S26" s="33" t="s">
        <v>46</v>
      </c>
      <c r="T26" s="31">
        <f>VLOOKUP(C1,P3:S5,4)</f>
        <v>8000000</v>
      </c>
    </row>
    <row r="27" spans="1:20" ht="19.899999999999999" customHeight="1">
      <c r="A27" s="149" t="s">
        <v>47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</row>
    <row r="28" spans="1:20" ht="19.899999999999999" customHeight="1">
      <c r="A28" s="149" t="s">
        <v>48</v>
      </c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</row>
    <row r="29" spans="1:20" ht="19.899999999999999" customHeight="1">
      <c r="A29" s="149" t="s">
        <v>49</v>
      </c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</row>
    <row r="30" spans="1:20" ht="19.899999999999999" customHeight="1">
      <c r="A30" s="149" t="s">
        <v>50</v>
      </c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</row>
    <row r="31" spans="1:20" ht="19.899999999999999" customHeight="1">
      <c r="A31" s="149" t="s">
        <v>51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</row>
    <row r="32" spans="1:20" ht="19.899999999999999" customHeight="1">
      <c r="A32" s="149"/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  <row r="33" spans="1:13" ht="19.899999999999999" customHeight="1">
      <c r="A33" s="149" t="s">
        <v>52</v>
      </c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</row>
    <row r="34" spans="1:13" ht="19.899999999999999" customHeight="1">
      <c r="A34" s="335" t="s">
        <v>53</v>
      </c>
      <c r="B34" s="336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5"/>
    </row>
    <row r="35" spans="1:13" ht="19.899999999999999" customHeight="1">
      <c r="A35" s="337" t="s">
        <v>54</v>
      </c>
      <c r="B35" s="338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50"/>
    </row>
    <row r="36" spans="1:13" ht="19.899999999999999" customHeight="1">
      <c r="A36" s="337" t="s">
        <v>55</v>
      </c>
      <c r="B36" s="338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50"/>
    </row>
    <row r="37" spans="1:13" ht="19.899999999999999" customHeight="1">
      <c r="A37" s="337" t="s">
        <v>56</v>
      </c>
      <c r="B37" s="338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50"/>
    </row>
    <row r="38" spans="1:13" ht="19.899999999999999" customHeight="1">
      <c r="A38" s="146"/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8"/>
    </row>
  </sheetData>
  <mergeCells count="60">
    <mergeCell ref="A7:C7"/>
    <mergeCell ref="A8:C8"/>
    <mergeCell ref="A9:C9"/>
    <mergeCell ref="A10:C10"/>
    <mergeCell ref="D7:I7"/>
    <mergeCell ref="B16:D16"/>
    <mergeCell ref="B17:D17"/>
    <mergeCell ref="J17:L17"/>
    <mergeCell ref="J7:M7"/>
    <mergeCell ref="J8:M8"/>
    <mergeCell ref="J9:M9"/>
    <mergeCell ref="J10:M10"/>
    <mergeCell ref="J11:M11"/>
    <mergeCell ref="J12:M12"/>
    <mergeCell ref="A11:C11"/>
    <mergeCell ref="A12:C12"/>
    <mergeCell ref="D8:H8"/>
    <mergeCell ref="D9:H9"/>
    <mergeCell ref="D10:H10"/>
    <mergeCell ref="D11:H11"/>
    <mergeCell ref="D12:H12"/>
    <mergeCell ref="E22:F22"/>
    <mergeCell ref="E23:F23"/>
    <mergeCell ref="H23:I23"/>
    <mergeCell ref="J16:M16"/>
    <mergeCell ref="H16:I16"/>
    <mergeCell ref="E16:G16"/>
    <mergeCell ref="E17:F17"/>
    <mergeCell ref="A25:I25"/>
    <mergeCell ref="D26:I26"/>
    <mergeCell ref="J24:L24"/>
    <mergeCell ref="J25:L26"/>
    <mergeCell ref="B18:D18"/>
    <mergeCell ref="B19:D19"/>
    <mergeCell ref="B22:D22"/>
    <mergeCell ref="B23:D23"/>
    <mergeCell ref="B20:D20"/>
    <mergeCell ref="J18:L18"/>
    <mergeCell ref="J19:L19"/>
    <mergeCell ref="J22:L22"/>
    <mergeCell ref="J23:L23"/>
    <mergeCell ref="E20:F20"/>
    <mergeCell ref="E18:F18"/>
    <mergeCell ref="E19:F19"/>
    <mergeCell ref="M25:M26"/>
    <mergeCell ref="A4:M4"/>
    <mergeCell ref="A1:B1"/>
    <mergeCell ref="C1:E1"/>
    <mergeCell ref="H17:I17"/>
    <mergeCell ref="H18:I18"/>
    <mergeCell ref="H19:I19"/>
    <mergeCell ref="H20:I20"/>
    <mergeCell ref="H21:I21"/>
    <mergeCell ref="H22:I22"/>
    <mergeCell ref="J20:L20"/>
    <mergeCell ref="B21:D21"/>
    <mergeCell ref="E21:F21"/>
    <mergeCell ref="J21:L21"/>
    <mergeCell ref="A26:B26"/>
    <mergeCell ref="A24:I24"/>
  </mergeCells>
  <phoneticPr fontId="1"/>
  <dataValidations count="1">
    <dataValidation type="list" allowBlank="1" showInputMessage="1" showErrorMessage="1" sqref="C1:E1" xr:uid="{9FAF29F5-573A-4335-A4F8-5D670C96AF31}">
      <formula1>$P$3:$P$5</formula1>
    </dataValidation>
  </dataValidations>
  <pageMargins left="0.7" right="0.7" top="0.75" bottom="0.75" header="0.3" footer="0.3"/>
  <pageSetup paperSize="9" scale="98" fitToHeight="0" orientation="portrait" r:id="rId1"/>
  <ignoredErrors>
    <ignoredError sqref="A1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F41"/>
  <sheetViews>
    <sheetView topLeftCell="A9" zoomScaleNormal="100" zoomScaleSheetLayoutView="70" workbookViewId="0">
      <selection activeCell="AA10" sqref="AA10:AO28"/>
    </sheetView>
  </sheetViews>
  <sheetFormatPr defaultColWidth="2.125" defaultRowHeight="18"/>
  <cols>
    <col min="1" max="1" width="2.75" style="2" customWidth="1"/>
    <col min="2" max="2" width="4" style="2" customWidth="1"/>
    <col min="3" max="6" width="2.75" style="2" customWidth="1"/>
    <col min="7" max="7" width="2.125" style="2"/>
    <col min="8" max="8" width="14.875" style="2" customWidth="1"/>
    <col min="9" max="12" width="2.125" style="2"/>
    <col min="13" max="13" width="12.625" style="2" customWidth="1"/>
    <col min="14" max="16" width="2.125" style="2"/>
    <col min="17" max="17" width="1.625" style="2" customWidth="1"/>
    <col min="18" max="18" width="2.125" style="2" customWidth="1"/>
    <col min="19" max="21" width="2.125" style="2"/>
    <col min="22" max="22" width="3.75" style="2" customWidth="1"/>
    <col min="23" max="24" width="5.25" style="2" customWidth="1"/>
    <col min="25" max="25" width="6" style="2" customWidth="1"/>
    <col min="26" max="26" width="7.875" style="2" customWidth="1"/>
    <col min="27" max="27" width="2.125" style="2" customWidth="1"/>
    <col min="28" max="29" width="2.125" style="2"/>
    <col min="30" max="30" width="7.75" style="2" customWidth="1"/>
    <col min="31" max="36" width="2.125" style="2"/>
    <col min="37" max="37" width="0.625" style="2" customWidth="1"/>
    <col min="38" max="38" width="2.125" style="2" hidden="1" customWidth="1"/>
    <col min="39" max="40" width="2.125" style="2"/>
    <col min="41" max="41" width="25" style="2" customWidth="1"/>
    <col min="42" max="50" width="2.125" style="2"/>
    <col min="51" max="51" width="12.125" style="2" customWidth="1"/>
    <col min="52" max="52" width="1.75" style="2" customWidth="1"/>
    <col min="53" max="53" width="7.625" style="2" customWidth="1"/>
    <col min="54" max="54" width="28.125" style="2" bestFit="1" customWidth="1"/>
    <col min="55" max="55" width="18.75" style="2" customWidth="1"/>
    <col min="56" max="16384" width="2.125" style="2"/>
  </cols>
  <sheetData>
    <row r="1" spans="1:58" s="4" customFormat="1" ht="27.6" customHeight="1">
      <c r="A1" s="14" t="s">
        <v>57</v>
      </c>
    </row>
    <row r="2" spans="1:58" ht="25.15" hidden="1" customHeight="1">
      <c r="A2" s="204" t="s">
        <v>58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</row>
    <row r="3" spans="1:58" ht="7.15" customHeight="1">
      <c r="A3" s="18"/>
      <c r="B3" s="18"/>
      <c r="C3" s="18"/>
      <c r="D3" s="19"/>
      <c r="E3" s="19"/>
      <c r="F3" s="19"/>
      <c r="G3" s="19"/>
      <c r="H3" s="19"/>
      <c r="I3" s="19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1:58" ht="20.65" customHeight="1">
      <c r="A4" s="17"/>
      <c r="B4" s="17"/>
      <c r="C4" s="17"/>
      <c r="D4" s="17"/>
      <c r="E4" s="21"/>
      <c r="F4" s="40" t="s">
        <v>59</v>
      </c>
      <c r="G4" s="234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</row>
    <row r="5" spans="1:58" ht="10.9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21"/>
      <c r="O5" s="22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126"/>
      <c r="AL5" s="126"/>
      <c r="AM5" s="126"/>
      <c r="AN5" s="126"/>
      <c r="AO5" s="126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</row>
    <row r="6" spans="1:58" ht="25.15" customHeight="1">
      <c r="A6" s="17" t="s">
        <v>60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26"/>
      <c r="AL6" s="126"/>
      <c r="AM6" s="126"/>
      <c r="AN6" s="126"/>
      <c r="AO6" s="139" t="s">
        <v>61</v>
      </c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</row>
    <row r="7" spans="1:58" ht="19.149999999999999" customHeight="1">
      <c r="A7" s="227" t="s">
        <v>62</v>
      </c>
      <c r="B7" s="228"/>
      <c r="C7" s="206" t="s">
        <v>9</v>
      </c>
      <c r="D7" s="207"/>
      <c r="E7" s="206" t="s">
        <v>9</v>
      </c>
      <c r="F7" s="207"/>
      <c r="G7" s="215" t="s">
        <v>63</v>
      </c>
      <c r="H7" s="216"/>
      <c r="I7" s="215" t="s">
        <v>64</v>
      </c>
      <c r="J7" s="219"/>
      <c r="K7" s="219"/>
      <c r="L7" s="219"/>
      <c r="M7" s="219"/>
      <c r="N7" s="219"/>
      <c r="O7" s="219"/>
      <c r="P7" s="219"/>
      <c r="Q7" s="219"/>
      <c r="R7" s="219"/>
      <c r="S7" s="231" t="s">
        <v>65</v>
      </c>
      <c r="T7" s="232"/>
      <c r="U7" s="232"/>
      <c r="V7" s="232"/>
      <c r="W7" s="232"/>
      <c r="X7" s="232"/>
      <c r="Y7" s="232"/>
      <c r="Z7" s="233"/>
      <c r="AA7" s="221" t="s">
        <v>66</v>
      </c>
      <c r="AB7" s="222"/>
      <c r="AC7" s="222"/>
      <c r="AD7" s="223"/>
      <c r="AE7" s="215" t="s">
        <v>67</v>
      </c>
      <c r="AF7" s="219"/>
      <c r="AG7" s="219"/>
      <c r="AH7" s="219"/>
      <c r="AI7" s="219"/>
      <c r="AJ7" s="219"/>
      <c r="AK7" s="219"/>
      <c r="AL7" s="219"/>
      <c r="AM7" s="219"/>
      <c r="AN7" s="219"/>
      <c r="AO7" s="216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</row>
    <row r="8" spans="1:58" ht="38.25" customHeight="1">
      <c r="A8" s="229"/>
      <c r="B8" s="230"/>
      <c r="C8" s="213" t="s">
        <v>68</v>
      </c>
      <c r="D8" s="214"/>
      <c r="E8" s="213" t="s">
        <v>69</v>
      </c>
      <c r="F8" s="214"/>
      <c r="G8" s="217"/>
      <c r="H8" s="218"/>
      <c r="I8" s="217"/>
      <c r="J8" s="220"/>
      <c r="K8" s="220"/>
      <c r="L8" s="220"/>
      <c r="M8" s="220"/>
      <c r="N8" s="220"/>
      <c r="O8" s="220"/>
      <c r="P8" s="220"/>
      <c r="Q8" s="220"/>
      <c r="R8" s="220"/>
      <c r="S8" s="231" t="s">
        <v>22</v>
      </c>
      <c r="T8" s="232"/>
      <c r="U8" s="232"/>
      <c r="V8" s="233"/>
      <c r="W8" s="231" t="s">
        <v>23</v>
      </c>
      <c r="X8" s="232"/>
      <c r="Y8" s="231" t="s">
        <v>70</v>
      </c>
      <c r="Z8" s="233"/>
      <c r="AA8" s="224"/>
      <c r="AB8" s="225"/>
      <c r="AC8" s="225"/>
      <c r="AD8" s="226"/>
      <c r="AE8" s="217"/>
      <c r="AF8" s="220"/>
      <c r="AG8" s="220"/>
      <c r="AH8" s="220"/>
      <c r="AI8" s="220"/>
      <c r="AJ8" s="220"/>
      <c r="AK8" s="220"/>
      <c r="AL8" s="220"/>
      <c r="AM8" s="220"/>
      <c r="AN8" s="220"/>
      <c r="AO8" s="218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69" t="s">
        <v>9</v>
      </c>
      <c r="BB8" s="69" t="s">
        <v>21</v>
      </c>
      <c r="BC8" s="72" t="s">
        <v>71</v>
      </c>
      <c r="BD8" s="17"/>
      <c r="BE8" s="17"/>
      <c r="BF8" s="17"/>
    </row>
    <row r="9" spans="1:58">
      <c r="A9" s="208">
        <v>1</v>
      </c>
      <c r="B9" s="208"/>
      <c r="C9" s="209" t="s">
        <v>72</v>
      </c>
      <c r="D9" s="209"/>
      <c r="E9" s="210" t="s">
        <v>73</v>
      </c>
      <c r="F9" s="210"/>
      <c r="G9" s="210" t="str">
        <f>VLOOKUP(AY9,$BA$9:$BB$15,2)</f>
        <v>人件費</v>
      </c>
      <c r="H9" s="210"/>
      <c r="I9" s="211" t="s">
        <v>74</v>
      </c>
      <c r="J9" s="211"/>
      <c r="K9" s="211"/>
      <c r="L9" s="211"/>
      <c r="M9" s="211"/>
      <c r="N9" s="211"/>
      <c r="O9" s="211"/>
      <c r="P9" s="211"/>
      <c r="Q9" s="211"/>
      <c r="R9" s="211"/>
      <c r="S9" s="212">
        <f>'別紙3-3_人件費積算表'!O17</f>
        <v>0</v>
      </c>
      <c r="T9" s="212"/>
      <c r="U9" s="212"/>
      <c r="V9" s="212"/>
      <c r="W9" s="237" t="s">
        <v>26</v>
      </c>
      <c r="X9" s="238"/>
      <c r="Y9" s="202">
        <f>S9</f>
        <v>0</v>
      </c>
      <c r="Z9" s="203"/>
      <c r="AA9" s="212">
        <f>S9*1.1</f>
        <v>0</v>
      </c>
      <c r="AB9" s="212"/>
      <c r="AC9" s="212"/>
      <c r="AD9" s="212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17"/>
      <c r="AQ9" s="17"/>
      <c r="AR9" s="17"/>
      <c r="AS9" s="17"/>
      <c r="AT9" s="17"/>
      <c r="AU9" s="17"/>
      <c r="AV9" s="17"/>
      <c r="AW9" s="17"/>
      <c r="AX9" s="17"/>
      <c r="AY9" s="17" t="str">
        <f t="shared" ref="AY9:AY28" si="0">C9&amp;E9</f>
        <v>(1)ア</v>
      </c>
      <c r="AZ9" s="17"/>
      <c r="BA9" s="131" t="s">
        <v>75</v>
      </c>
      <c r="BB9" s="24" t="s">
        <v>76</v>
      </c>
      <c r="BC9" s="24">
        <f t="shared" ref="BC9:BC15" si="1">SUMIF($G$9:$H$28,BB9,$AA$9:$AD$28)</f>
        <v>0</v>
      </c>
      <c r="BD9" s="24"/>
      <c r="BE9" s="24"/>
      <c r="BF9" s="17"/>
    </row>
    <row r="10" spans="1:58">
      <c r="A10" s="201">
        <v>2</v>
      </c>
      <c r="B10" s="201"/>
      <c r="C10" s="209" t="s">
        <v>77</v>
      </c>
      <c r="D10" s="209"/>
      <c r="E10" s="210" t="s">
        <v>78</v>
      </c>
      <c r="F10" s="210"/>
      <c r="G10" s="239" t="str">
        <f t="shared" ref="G10:G11" si="2">VLOOKUP(AY10,$BA$9:$BB$15,2)</f>
        <v>ソフトウェア導入費</v>
      </c>
      <c r="H10" s="239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1"/>
      <c r="T10" s="241"/>
      <c r="U10" s="241"/>
      <c r="V10" s="241"/>
      <c r="W10" s="199"/>
      <c r="X10" s="200"/>
      <c r="Y10" s="202">
        <f>S10*W10</f>
        <v>0</v>
      </c>
      <c r="Z10" s="203"/>
      <c r="AA10" s="241"/>
      <c r="AB10" s="241"/>
      <c r="AC10" s="241"/>
      <c r="AD10" s="241"/>
      <c r="AE10" s="240"/>
      <c r="AF10" s="240"/>
      <c r="AG10" s="240"/>
      <c r="AH10" s="240"/>
      <c r="AI10" s="240"/>
      <c r="AJ10" s="240"/>
      <c r="AK10" s="240"/>
      <c r="AL10" s="240"/>
      <c r="AM10" s="240"/>
      <c r="AN10" s="240"/>
      <c r="AO10" s="240"/>
      <c r="AP10" s="17"/>
      <c r="AQ10" s="17"/>
      <c r="AR10" s="17"/>
      <c r="AS10" s="17"/>
      <c r="AT10" s="17"/>
      <c r="AU10" s="17"/>
      <c r="AV10" s="17"/>
      <c r="AW10" s="17"/>
      <c r="AX10" s="17"/>
      <c r="AY10" s="17" t="str">
        <f t="shared" si="0"/>
        <v>(2)イ</v>
      </c>
      <c r="AZ10" s="17"/>
      <c r="BA10" s="131" t="s">
        <v>79</v>
      </c>
      <c r="BB10" s="24" t="s">
        <v>80</v>
      </c>
      <c r="BC10" s="25">
        <f t="shared" si="1"/>
        <v>0</v>
      </c>
      <c r="BD10" s="25"/>
      <c r="BE10" s="25"/>
      <c r="BF10" s="17"/>
    </row>
    <row r="11" spans="1:58">
      <c r="A11" s="201">
        <v>3</v>
      </c>
      <c r="B11" s="201"/>
      <c r="C11" s="209" t="s">
        <v>77</v>
      </c>
      <c r="D11" s="209"/>
      <c r="E11" s="210" t="s">
        <v>81</v>
      </c>
      <c r="F11" s="210"/>
      <c r="G11" s="239" t="str">
        <f t="shared" si="2"/>
        <v>システム構築費</v>
      </c>
      <c r="H11" s="239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1"/>
      <c r="T11" s="241"/>
      <c r="U11" s="241"/>
      <c r="V11" s="241"/>
      <c r="W11" s="199"/>
      <c r="X11" s="200"/>
      <c r="Y11" s="202">
        <f t="shared" ref="Y11:Y28" si="3">S11*W11</f>
        <v>0</v>
      </c>
      <c r="Z11" s="203"/>
      <c r="AA11" s="241"/>
      <c r="AB11" s="241"/>
      <c r="AC11" s="241"/>
      <c r="AD11" s="241"/>
      <c r="AE11" s="240"/>
      <c r="AF11" s="240"/>
      <c r="AG11" s="240"/>
      <c r="AH11" s="240"/>
      <c r="AI11" s="240"/>
      <c r="AJ11" s="240"/>
      <c r="AK11" s="240"/>
      <c r="AL11" s="240"/>
      <c r="AM11" s="240"/>
      <c r="AN11" s="240"/>
      <c r="AO11" s="240"/>
      <c r="AP11" s="17"/>
      <c r="AQ11" s="17"/>
      <c r="AR11" s="17"/>
      <c r="AS11" s="17"/>
      <c r="AT11" s="17"/>
      <c r="AU11" s="17"/>
      <c r="AV11" s="17"/>
      <c r="AW11" s="17"/>
      <c r="AX11" s="17"/>
      <c r="AY11" s="17" t="str">
        <f t="shared" si="0"/>
        <v>(2)ウ</v>
      </c>
      <c r="AZ11" s="17"/>
      <c r="BA11" s="132" t="s">
        <v>82</v>
      </c>
      <c r="BB11" s="17" t="s">
        <v>83</v>
      </c>
      <c r="BC11" s="26">
        <f t="shared" si="1"/>
        <v>0</v>
      </c>
      <c r="BD11" s="26"/>
      <c r="BE11" s="26"/>
      <c r="BF11" s="17"/>
    </row>
    <row r="12" spans="1:58">
      <c r="A12" s="201">
        <v>4</v>
      </c>
      <c r="B12" s="201"/>
      <c r="C12" s="209"/>
      <c r="D12" s="209"/>
      <c r="E12" s="210"/>
      <c r="F12" s="210"/>
      <c r="G12" s="239" t="e">
        <f t="shared" ref="G12:G28" si="4">VLOOKUP(AY12,$BA$9:$BB$15,2)</f>
        <v>#N/A</v>
      </c>
      <c r="H12" s="239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1"/>
      <c r="T12" s="241"/>
      <c r="U12" s="241"/>
      <c r="V12" s="241"/>
      <c r="W12" s="199"/>
      <c r="X12" s="200"/>
      <c r="Y12" s="202">
        <f t="shared" si="3"/>
        <v>0</v>
      </c>
      <c r="Z12" s="203"/>
      <c r="AA12" s="241"/>
      <c r="AB12" s="241"/>
      <c r="AC12" s="241"/>
      <c r="AD12" s="241"/>
      <c r="AE12" s="240"/>
      <c r="AF12" s="240"/>
      <c r="AG12" s="240"/>
      <c r="AH12" s="240"/>
      <c r="AI12" s="240"/>
      <c r="AJ12" s="240"/>
      <c r="AK12" s="240"/>
      <c r="AL12" s="240"/>
      <c r="AM12" s="240"/>
      <c r="AN12" s="240"/>
      <c r="AO12" s="240"/>
      <c r="AP12" s="17"/>
      <c r="AQ12" s="17"/>
      <c r="AR12" s="17"/>
      <c r="AS12" s="17"/>
      <c r="AT12" s="17"/>
      <c r="AU12" s="17"/>
      <c r="AV12" s="17"/>
      <c r="AW12" s="17"/>
      <c r="AX12" s="17"/>
      <c r="AY12" s="17" t="str">
        <f t="shared" si="0"/>
        <v/>
      </c>
      <c r="AZ12" s="17"/>
      <c r="BA12" s="132" t="s">
        <v>32</v>
      </c>
      <c r="BB12" s="17" t="s">
        <v>84</v>
      </c>
      <c r="BC12" s="26">
        <f t="shared" si="1"/>
        <v>0</v>
      </c>
      <c r="BD12" s="26"/>
      <c r="BE12" s="26"/>
      <c r="BF12" s="17"/>
    </row>
    <row r="13" spans="1:58">
      <c r="A13" s="201">
        <v>5</v>
      </c>
      <c r="B13" s="201"/>
      <c r="C13" s="209"/>
      <c r="D13" s="209"/>
      <c r="E13" s="210"/>
      <c r="F13" s="210"/>
      <c r="G13" s="239" t="e">
        <f t="shared" si="4"/>
        <v>#N/A</v>
      </c>
      <c r="H13" s="239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1"/>
      <c r="T13" s="241"/>
      <c r="U13" s="241"/>
      <c r="V13" s="241"/>
      <c r="W13" s="199"/>
      <c r="X13" s="200"/>
      <c r="Y13" s="202">
        <f t="shared" si="3"/>
        <v>0</v>
      </c>
      <c r="Z13" s="203"/>
      <c r="AA13" s="241"/>
      <c r="AB13" s="241"/>
      <c r="AC13" s="241"/>
      <c r="AD13" s="241"/>
      <c r="AE13" s="240"/>
      <c r="AF13" s="240"/>
      <c r="AG13" s="240"/>
      <c r="AH13" s="240"/>
      <c r="AI13" s="240"/>
      <c r="AJ13" s="240"/>
      <c r="AK13" s="240"/>
      <c r="AL13" s="240"/>
      <c r="AM13" s="240"/>
      <c r="AN13" s="240"/>
      <c r="AO13" s="240"/>
      <c r="AP13" s="17"/>
      <c r="AQ13" s="17"/>
      <c r="AR13" s="17"/>
      <c r="AS13" s="17"/>
      <c r="AT13" s="17"/>
      <c r="AU13" s="17"/>
      <c r="AV13" s="17"/>
      <c r="AW13" s="17"/>
      <c r="AX13" s="17"/>
      <c r="AY13" s="17" t="str">
        <f t="shared" si="0"/>
        <v/>
      </c>
      <c r="AZ13" s="17"/>
      <c r="BA13" s="132" t="s">
        <v>34</v>
      </c>
      <c r="BB13" s="17" t="s">
        <v>85</v>
      </c>
      <c r="BC13" s="26">
        <f t="shared" si="1"/>
        <v>0</v>
      </c>
      <c r="BD13" s="26"/>
      <c r="BE13" s="26"/>
      <c r="BF13" s="17"/>
    </row>
    <row r="14" spans="1:58">
      <c r="A14" s="201">
        <v>6</v>
      </c>
      <c r="B14" s="201"/>
      <c r="C14" s="209"/>
      <c r="D14" s="209"/>
      <c r="E14" s="210"/>
      <c r="F14" s="210"/>
      <c r="G14" s="239" t="e">
        <f t="shared" si="4"/>
        <v>#N/A</v>
      </c>
      <c r="H14" s="239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1"/>
      <c r="T14" s="241"/>
      <c r="U14" s="241"/>
      <c r="V14" s="241"/>
      <c r="W14" s="199"/>
      <c r="X14" s="200"/>
      <c r="Y14" s="202">
        <f t="shared" si="3"/>
        <v>0</v>
      </c>
      <c r="Z14" s="203"/>
      <c r="AA14" s="241"/>
      <c r="AB14" s="241"/>
      <c r="AC14" s="241"/>
      <c r="AD14" s="241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0"/>
      <c r="AP14" s="17"/>
      <c r="AQ14" s="17"/>
      <c r="AR14" s="17"/>
      <c r="AS14" s="17"/>
      <c r="AT14" s="17"/>
      <c r="AU14" s="17"/>
      <c r="AV14" s="17"/>
      <c r="AW14" s="17"/>
      <c r="AX14" s="17"/>
      <c r="AY14" s="17" t="str">
        <f t="shared" si="0"/>
        <v/>
      </c>
      <c r="AZ14" s="17"/>
      <c r="BA14" s="132" t="s">
        <v>36</v>
      </c>
      <c r="BB14" s="17" t="s">
        <v>86</v>
      </c>
      <c r="BC14" s="26">
        <f t="shared" si="1"/>
        <v>0</v>
      </c>
      <c r="BD14" s="26"/>
      <c r="BE14" s="26"/>
      <c r="BF14" s="17"/>
    </row>
    <row r="15" spans="1:58">
      <c r="A15" s="201">
        <v>7</v>
      </c>
      <c r="B15" s="201"/>
      <c r="C15" s="209"/>
      <c r="D15" s="209"/>
      <c r="E15" s="210"/>
      <c r="F15" s="210"/>
      <c r="G15" s="239" t="e">
        <f t="shared" si="4"/>
        <v>#N/A</v>
      </c>
      <c r="H15" s="239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1"/>
      <c r="T15" s="241"/>
      <c r="U15" s="241"/>
      <c r="V15" s="241"/>
      <c r="W15" s="199"/>
      <c r="X15" s="200"/>
      <c r="Y15" s="202">
        <f t="shared" si="3"/>
        <v>0</v>
      </c>
      <c r="Z15" s="203"/>
      <c r="AA15" s="241"/>
      <c r="AB15" s="241"/>
      <c r="AC15" s="241"/>
      <c r="AD15" s="241"/>
      <c r="AE15" s="240"/>
      <c r="AF15" s="240"/>
      <c r="AG15" s="240"/>
      <c r="AH15" s="240"/>
      <c r="AI15" s="240"/>
      <c r="AJ15" s="240"/>
      <c r="AK15" s="240"/>
      <c r="AL15" s="240"/>
      <c r="AM15" s="240"/>
      <c r="AN15" s="240"/>
      <c r="AO15" s="240"/>
      <c r="AP15" s="17"/>
      <c r="AQ15" s="17"/>
      <c r="AR15" s="17"/>
      <c r="AS15" s="17"/>
      <c r="AT15" s="17"/>
      <c r="AU15" s="17"/>
      <c r="AV15" s="17"/>
      <c r="AW15" s="17"/>
      <c r="AX15" s="17"/>
      <c r="AY15" s="17" t="str">
        <f t="shared" si="0"/>
        <v/>
      </c>
      <c r="AZ15" s="17"/>
      <c r="BA15" s="132" t="s">
        <v>38</v>
      </c>
      <c r="BB15" s="17" t="s">
        <v>87</v>
      </c>
      <c r="BC15" s="26">
        <f t="shared" si="1"/>
        <v>0</v>
      </c>
      <c r="BD15" s="26"/>
      <c r="BE15" s="26"/>
      <c r="BF15" s="17"/>
    </row>
    <row r="16" spans="1:58">
      <c r="A16" s="201">
        <v>8</v>
      </c>
      <c r="B16" s="201"/>
      <c r="C16" s="209"/>
      <c r="D16" s="209"/>
      <c r="E16" s="210"/>
      <c r="F16" s="210"/>
      <c r="G16" s="239" t="e">
        <f t="shared" si="4"/>
        <v>#N/A</v>
      </c>
      <c r="H16" s="239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1"/>
      <c r="T16" s="241"/>
      <c r="U16" s="241"/>
      <c r="V16" s="241"/>
      <c r="W16" s="199"/>
      <c r="X16" s="200"/>
      <c r="Y16" s="202">
        <f t="shared" si="3"/>
        <v>0</v>
      </c>
      <c r="Z16" s="203"/>
      <c r="AA16" s="241"/>
      <c r="AB16" s="241"/>
      <c r="AC16" s="241"/>
      <c r="AD16" s="241"/>
      <c r="AE16" s="240"/>
      <c r="AF16" s="240"/>
      <c r="AG16" s="240"/>
      <c r="AH16" s="240"/>
      <c r="AI16" s="240"/>
      <c r="AJ16" s="240"/>
      <c r="AK16" s="240"/>
      <c r="AL16" s="240"/>
      <c r="AM16" s="240"/>
      <c r="AN16" s="240"/>
      <c r="AO16" s="240"/>
      <c r="AP16" s="17"/>
      <c r="AQ16" s="17"/>
      <c r="AR16" s="17"/>
      <c r="AS16" s="17"/>
      <c r="AT16" s="17"/>
      <c r="AU16" s="17"/>
      <c r="AV16" s="17"/>
      <c r="AW16" s="17"/>
      <c r="AX16" s="17"/>
      <c r="AY16" s="17" t="str">
        <f t="shared" si="0"/>
        <v/>
      </c>
      <c r="AZ16" s="17"/>
      <c r="BA16" s="17"/>
      <c r="BB16" s="17"/>
      <c r="BC16" s="17"/>
      <c r="BD16" s="17"/>
      <c r="BE16" s="17"/>
      <c r="BF16" s="17"/>
    </row>
    <row r="17" spans="1:58">
      <c r="A17" s="201">
        <v>9</v>
      </c>
      <c r="B17" s="201"/>
      <c r="C17" s="209"/>
      <c r="D17" s="209"/>
      <c r="E17" s="210"/>
      <c r="F17" s="210"/>
      <c r="G17" s="239" t="e">
        <f t="shared" si="4"/>
        <v>#N/A</v>
      </c>
      <c r="H17" s="239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1"/>
      <c r="T17" s="241"/>
      <c r="U17" s="241"/>
      <c r="V17" s="241"/>
      <c r="W17" s="199"/>
      <c r="X17" s="200"/>
      <c r="Y17" s="202">
        <f t="shared" si="3"/>
        <v>0</v>
      </c>
      <c r="Z17" s="203"/>
      <c r="AA17" s="241"/>
      <c r="AB17" s="241"/>
      <c r="AC17" s="241"/>
      <c r="AD17" s="241"/>
      <c r="AE17" s="240"/>
      <c r="AF17" s="240"/>
      <c r="AG17" s="240"/>
      <c r="AH17" s="240"/>
      <c r="AI17" s="240"/>
      <c r="AJ17" s="240"/>
      <c r="AK17" s="240"/>
      <c r="AL17" s="240"/>
      <c r="AM17" s="240"/>
      <c r="AN17" s="240"/>
      <c r="AO17" s="240"/>
      <c r="AP17" s="17"/>
      <c r="AQ17" s="17"/>
      <c r="AR17" s="17"/>
      <c r="AS17" s="17"/>
      <c r="AT17" s="17"/>
      <c r="AU17" s="17"/>
      <c r="AV17" s="17"/>
      <c r="AW17" s="17"/>
      <c r="AX17" s="17"/>
      <c r="AY17" s="17" t="str">
        <f t="shared" si="0"/>
        <v/>
      </c>
      <c r="AZ17" s="17"/>
      <c r="BA17" s="17"/>
      <c r="BB17" s="17"/>
      <c r="BC17" s="17"/>
      <c r="BD17" s="17"/>
      <c r="BE17" s="17"/>
      <c r="BF17" s="17"/>
    </row>
    <row r="18" spans="1:58">
      <c r="A18" s="201">
        <v>10</v>
      </c>
      <c r="B18" s="201"/>
      <c r="C18" s="209"/>
      <c r="D18" s="209"/>
      <c r="E18" s="210"/>
      <c r="F18" s="210"/>
      <c r="G18" s="239" t="e">
        <f t="shared" si="4"/>
        <v>#N/A</v>
      </c>
      <c r="H18" s="239"/>
      <c r="I18" s="240"/>
      <c r="J18" s="240"/>
      <c r="K18" s="240"/>
      <c r="L18" s="240"/>
      <c r="M18" s="240"/>
      <c r="N18" s="240"/>
      <c r="O18" s="240"/>
      <c r="P18" s="240"/>
      <c r="Q18" s="240"/>
      <c r="R18" s="240"/>
      <c r="S18" s="241"/>
      <c r="T18" s="241"/>
      <c r="U18" s="241"/>
      <c r="V18" s="241"/>
      <c r="W18" s="199"/>
      <c r="X18" s="200"/>
      <c r="Y18" s="202">
        <f t="shared" si="3"/>
        <v>0</v>
      </c>
      <c r="Z18" s="203"/>
      <c r="AA18" s="241"/>
      <c r="AB18" s="241"/>
      <c r="AC18" s="241"/>
      <c r="AD18" s="241"/>
      <c r="AE18" s="240"/>
      <c r="AF18" s="240"/>
      <c r="AG18" s="240"/>
      <c r="AH18" s="240"/>
      <c r="AI18" s="240"/>
      <c r="AJ18" s="240"/>
      <c r="AK18" s="240"/>
      <c r="AL18" s="240"/>
      <c r="AM18" s="240"/>
      <c r="AN18" s="240"/>
      <c r="AO18" s="240"/>
      <c r="AP18" s="17"/>
      <c r="AQ18" s="17"/>
      <c r="AR18" s="17"/>
      <c r="AS18" s="17"/>
      <c r="AT18" s="17"/>
      <c r="AU18" s="17"/>
      <c r="AV18" s="17"/>
      <c r="AW18" s="17"/>
      <c r="AX18" s="17"/>
      <c r="AY18" s="17" t="str">
        <f t="shared" si="0"/>
        <v/>
      </c>
      <c r="AZ18" s="17"/>
      <c r="BA18" s="17"/>
      <c r="BB18" s="17"/>
      <c r="BC18" s="17"/>
      <c r="BD18" s="17"/>
      <c r="BE18" s="17"/>
      <c r="BF18" s="17"/>
    </row>
    <row r="19" spans="1:58">
      <c r="A19" s="201">
        <v>11</v>
      </c>
      <c r="B19" s="201"/>
      <c r="C19" s="209"/>
      <c r="D19" s="209"/>
      <c r="E19" s="210"/>
      <c r="F19" s="210"/>
      <c r="G19" s="239" t="e">
        <f t="shared" si="4"/>
        <v>#N/A</v>
      </c>
      <c r="H19" s="239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1"/>
      <c r="T19" s="241"/>
      <c r="U19" s="241"/>
      <c r="V19" s="241"/>
      <c r="W19" s="199"/>
      <c r="X19" s="200"/>
      <c r="Y19" s="202">
        <f t="shared" si="3"/>
        <v>0</v>
      </c>
      <c r="Z19" s="203"/>
      <c r="AA19" s="241"/>
      <c r="AB19" s="241"/>
      <c r="AC19" s="241"/>
      <c r="AD19" s="241"/>
      <c r="AE19" s="240"/>
      <c r="AF19" s="240"/>
      <c r="AG19" s="240"/>
      <c r="AH19" s="240"/>
      <c r="AI19" s="240"/>
      <c r="AJ19" s="240"/>
      <c r="AK19" s="240"/>
      <c r="AL19" s="240"/>
      <c r="AM19" s="240"/>
      <c r="AN19" s="240"/>
      <c r="AO19" s="240"/>
      <c r="AP19" s="17"/>
      <c r="AQ19" s="17"/>
      <c r="AR19" s="17"/>
      <c r="AS19" s="17"/>
      <c r="AT19" s="17"/>
      <c r="AU19" s="17"/>
      <c r="AV19" s="17"/>
      <c r="AW19" s="17"/>
      <c r="AX19" s="17"/>
      <c r="AY19" s="17" t="str">
        <f t="shared" si="0"/>
        <v/>
      </c>
      <c r="AZ19" s="17"/>
      <c r="BA19" s="17"/>
      <c r="BB19" s="17"/>
      <c r="BC19" s="17"/>
      <c r="BD19" s="17"/>
      <c r="BE19" s="17"/>
      <c r="BF19" s="17"/>
    </row>
    <row r="20" spans="1:58">
      <c r="A20" s="201">
        <v>12</v>
      </c>
      <c r="B20" s="201"/>
      <c r="C20" s="209"/>
      <c r="D20" s="209"/>
      <c r="E20" s="210"/>
      <c r="F20" s="210"/>
      <c r="G20" s="239" t="e">
        <f t="shared" si="4"/>
        <v>#N/A</v>
      </c>
      <c r="H20" s="239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1"/>
      <c r="T20" s="241"/>
      <c r="U20" s="241"/>
      <c r="V20" s="241"/>
      <c r="W20" s="199"/>
      <c r="X20" s="200"/>
      <c r="Y20" s="202">
        <f t="shared" si="3"/>
        <v>0</v>
      </c>
      <c r="Z20" s="203"/>
      <c r="AA20" s="241"/>
      <c r="AB20" s="241"/>
      <c r="AC20" s="241"/>
      <c r="AD20" s="241"/>
      <c r="AE20" s="240"/>
      <c r="AF20" s="240"/>
      <c r="AG20" s="240"/>
      <c r="AH20" s="240"/>
      <c r="AI20" s="240"/>
      <c r="AJ20" s="240"/>
      <c r="AK20" s="240"/>
      <c r="AL20" s="240"/>
      <c r="AM20" s="240"/>
      <c r="AN20" s="240"/>
      <c r="AO20" s="240"/>
      <c r="AP20" s="17"/>
      <c r="AQ20" s="17"/>
      <c r="AR20" s="17"/>
      <c r="AS20" s="17"/>
      <c r="AT20" s="17"/>
      <c r="AU20" s="17"/>
      <c r="AV20" s="17"/>
      <c r="AW20" s="17"/>
      <c r="AX20" s="17"/>
      <c r="AY20" s="17" t="str">
        <f t="shared" si="0"/>
        <v/>
      </c>
      <c r="AZ20" s="17"/>
      <c r="BA20" s="17"/>
      <c r="BB20" s="17"/>
      <c r="BC20" s="17"/>
      <c r="BD20" s="17"/>
      <c r="BE20" s="17"/>
      <c r="BF20" s="17"/>
    </row>
    <row r="21" spans="1:58">
      <c r="A21" s="201">
        <v>13</v>
      </c>
      <c r="B21" s="201"/>
      <c r="C21" s="209"/>
      <c r="D21" s="209"/>
      <c r="E21" s="210"/>
      <c r="F21" s="210"/>
      <c r="G21" s="239" t="e">
        <f t="shared" si="4"/>
        <v>#N/A</v>
      </c>
      <c r="H21" s="239"/>
      <c r="I21" s="240"/>
      <c r="J21" s="240"/>
      <c r="K21" s="240"/>
      <c r="L21" s="240"/>
      <c r="M21" s="240"/>
      <c r="N21" s="240"/>
      <c r="O21" s="240"/>
      <c r="P21" s="240"/>
      <c r="Q21" s="240"/>
      <c r="R21" s="240"/>
      <c r="S21" s="241"/>
      <c r="T21" s="241"/>
      <c r="U21" s="241"/>
      <c r="V21" s="241"/>
      <c r="W21" s="199"/>
      <c r="X21" s="200"/>
      <c r="Y21" s="202">
        <f t="shared" si="3"/>
        <v>0</v>
      </c>
      <c r="Z21" s="203"/>
      <c r="AA21" s="241"/>
      <c r="AB21" s="241"/>
      <c r="AC21" s="241"/>
      <c r="AD21" s="241"/>
      <c r="AE21" s="240"/>
      <c r="AF21" s="240"/>
      <c r="AG21" s="240"/>
      <c r="AH21" s="240"/>
      <c r="AI21" s="240"/>
      <c r="AJ21" s="240"/>
      <c r="AK21" s="240"/>
      <c r="AL21" s="240"/>
      <c r="AM21" s="240"/>
      <c r="AN21" s="240"/>
      <c r="AO21" s="240"/>
      <c r="AP21" s="17"/>
      <c r="AQ21" s="17"/>
      <c r="AR21" s="17"/>
      <c r="AS21" s="17"/>
      <c r="AT21" s="17"/>
      <c r="AU21" s="17"/>
      <c r="AV21" s="17"/>
      <c r="AW21" s="17"/>
      <c r="AX21" s="17"/>
      <c r="AY21" s="17" t="str">
        <f t="shared" si="0"/>
        <v/>
      </c>
      <c r="AZ21" s="17"/>
      <c r="BA21" s="17"/>
      <c r="BB21" s="17"/>
      <c r="BC21" s="17"/>
      <c r="BD21" s="17"/>
      <c r="BE21" s="17"/>
      <c r="BF21" s="17"/>
    </row>
    <row r="22" spans="1:58">
      <c r="A22" s="201">
        <v>14</v>
      </c>
      <c r="B22" s="201"/>
      <c r="C22" s="209"/>
      <c r="D22" s="209"/>
      <c r="E22" s="210"/>
      <c r="F22" s="210"/>
      <c r="G22" s="239" t="e">
        <f t="shared" si="4"/>
        <v>#N/A</v>
      </c>
      <c r="H22" s="239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1"/>
      <c r="T22" s="241"/>
      <c r="U22" s="241"/>
      <c r="V22" s="241"/>
      <c r="W22" s="199"/>
      <c r="X22" s="200"/>
      <c r="Y22" s="202">
        <f t="shared" si="3"/>
        <v>0</v>
      </c>
      <c r="Z22" s="203"/>
      <c r="AA22" s="241"/>
      <c r="AB22" s="241"/>
      <c r="AC22" s="241"/>
      <c r="AD22" s="241"/>
      <c r="AE22" s="240"/>
      <c r="AF22" s="240"/>
      <c r="AG22" s="240"/>
      <c r="AH22" s="240"/>
      <c r="AI22" s="240"/>
      <c r="AJ22" s="240"/>
      <c r="AK22" s="240"/>
      <c r="AL22" s="240"/>
      <c r="AM22" s="240"/>
      <c r="AN22" s="240"/>
      <c r="AO22" s="240"/>
      <c r="AP22" s="17"/>
      <c r="AQ22" s="17"/>
      <c r="AR22" s="17"/>
      <c r="AS22" s="17"/>
      <c r="AT22" s="17"/>
      <c r="AU22" s="17"/>
      <c r="AV22" s="17"/>
      <c r="AW22" s="17"/>
      <c r="AX22" s="17"/>
      <c r="AY22" s="17" t="str">
        <f t="shared" si="0"/>
        <v/>
      </c>
      <c r="AZ22" s="17"/>
      <c r="BA22" s="17"/>
      <c r="BB22" s="17"/>
      <c r="BC22" s="17"/>
      <c r="BD22" s="17"/>
      <c r="BE22" s="17"/>
      <c r="BF22" s="17"/>
    </row>
    <row r="23" spans="1:58">
      <c r="A23" s="201">
        <v>15</v>
      </c>
      <c r="B23" s="201"/>
      <c r="C23" s="209"/>
      <c r="D23" s="209"/>
      <c r="E23" s="210"/>
      <c r="F23" s="210"/>
      <c r="G23" s="239" t="e">
        <f t="shared" si="4"/>
        <v>#N/A</v>
      </c>
      <c r="H23" s="239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1"/>
      <c r="T23" s="241"/>
      <c r="U23" s="241"/>
      <c r="V23" s="241"/>
      <c r="W23" s="199"/>
      <c r="X23" s="200"/>
      <c r="Y23" s="202">
        <f t="shared" si="3"/>
        <v>0</v>
      </c>
      <c r="Z23" s="203"/>
      <c r="AA23" s="241"/>
      <c r="AB23" s="241"/>
      <c r="AC23" s="241"/>
      <c r="AD23" s="241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O23" s="240"/>
      <c r="AP23" s="17"/>
      <c r="AQ23" s="17"/>
      <c r="AR23" s="17"/>
      <c r="AS23" s="17"/>
      <c r="AT23" s="17"/>
      <c r="AU23" s="17"/>
      <c r="AV23" s="17"/>
      <c r="AW23" s="17"/>
      <c r="AX23" s="17"/>
      <c r="AY23" s="17" t="str">
        <f t="shared" si="0"/>
        <v/>
      </c>
      <c r="AZ23" s="17"/>
      <c r="BA23" s="17"/>
      <c r="BB23" s="17"/>
      <c r="BC23" s="17"/>
      <c r="BD23" s="17"/>
      <c r="BE23" s="17"/>
      <c r="BF23" s="17"/>
    </row>
    <row r="24" spans="1:58">
      <c r="A24" s="201">
        <v>16</v>
      </c>
      <c r="B24" s="201"/>
      <c r="C24" s="209"/>
      <c r="D24" s="209"/>
      <c r="E24" s="210"/>
      <c r="F24" s="210"/>
      <c r="G24" s="239" t="e">
        <f t="shared" si="4"/>
        <v>#N/A</v>
      </c>
      <c r="H24" s="239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241"/>
      <c r="T24" s="241"/>
      <c r="U24" s="241"/>
      <c r="V24" s="241"/>
      <c r="W24" s="199"/>
      <c r="X24" s="200"/>
      <c r="Y24" s="202">
        <f t="shared" si="3"/>
        <v>0</v>
      </c>
      <c r="Z24" s="203"/>
      <c r="AA24" s="241"/>
      <c r="AB24" s="241"/>
      <c r="AC24" s="241"/>
      <c r="AD24" s="241"/>
      <c r="AE24" s="240"/>
      <c r="AF24" s="240"/>
      <c r="AG24" s="240"/>
      <c r="AH24" s="240"/>
      <c r="AI24" s="240"/>
      <c r="AJ24" s="240"/>
      <c r="AK24" s="240"/>
      <c r="AL24" s="240"/>
      <c r="AM24" s="240"/>
      <c r="AN24" s="240"/>
      <c r="AO24" s="240"/>
      <c r="AP24" s="17"/>
      <c r="AQ24" s="17"/>
      <c r="AR24" s="17"/>
      <c r="AS24" s="17"/>
      <c r="AT24" s="17"/>
      <c r="AU24" s="17"/>
      <c r="AV24" s="17"/>
      <c r="AW24" s="17"/>
      <c r="AX24" s="17"/>
      <c r="AY24" s="17" t="str">
        <f t="shared" si="0"/>
        <v/>
      </c>
      <c r="AZ24" s="17"/>
      <c r="BA24" s="17"/>
      <c r="BB24" s="17"/>
      <c r="BC24" s="17"/>
      <c r="BD24" s="17"/>
      <c r="BE24" s="17"/>
      <c r="BF24" s="17"/>
    </row>
    <row r="25" spans="1:58">
      <c r="A25" s="201">
        <v>17</v>
      </c>
      <c r="B25" s="201"/>
      <c r="C25" s="209"/>
      <c r="D25" s="209"/>
      <c r="E25" s="210"/>
      <c r="F25" s="210"/>
      <c r="G25" s="239" t="e">
        <f t="shared" si="4"/>
        <v>#N/A</v>
      </c>
      <c r="H25" s="239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1"/>
      <c r="T25" s="241"/>
      <c r="U25" s="241"/>
      <c r="V25" s="241"/>
      <c r="W25" s="199"/>
      <c r="X25" s="200"/>
      <c r="Y25" s="202">
        <f t="shared" si="3"/>
        <v>0</v>
      </c>
      <c r="Z25" s="203"/>
      <c r="AA25" s="241"/>
      <c r="AB25" s="241"/>
      <c r="AC25" s="241"/>
      <c r="AD25" s="241"/>
      <c r="AE25" s="240"/>
      <c r="AF25" s="240"/>
      <c r="AG25" s="240"/>
      <c r="AH25" s="240"/>
      <c r="AI25" s="240"/>
      <c r="AJ25" s="240"/>
      <c r="AK25" s="240"/>
      <c r="AL25" s="240"/>
      <c r="AM25" s="240"/>
      <c r="AN25" s="240"/>
      <c r="AO25" s="240"/>
      <c r="AP25" s="17"/>
      <c r="AQ25" s="17"/>
      <c r="AR25" s="17"/>
      <c r="AS25" s="17"/>
      <c r="AT25" s="17"/>
      <c r="AU25" s="17"/>
      <c r="AV25" s="17"/>
      <c r="AW25" s="17"/>
      <c r="AX25" s="17"/>
      <c r="AY25" s="17" t="str">
        <f t="shared" si="0"/>
        <v/>
      </c>
      <c r="AZ25" s="17"/>
      <c r="BA25" s="17"/>
      <c r="BB25" s="17"/>
      <c r="BC25" s="17"/>
      <c r="BD25" s="17"/>
      <c r="BE25" s="17"/>
      <c r="BF25" s="17"/>
    </row>
    <row r="26" spans="1:58">
      <c r="A26" s="201">
        <v>18</v>
      </c>
      <c r="B26" s="201"/>
      <c r="C26" s="209"/>
      <c r="D26" s="209"/>
      <c r="E26" s="210"/>
      <c r="F26" s="210"/>
      <c r="G26" s="239" t="e">
        <f t="shared" si="4"/>
        <v>#N/A</v>
      </c>
      <c r="H26" s="239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1"/>
      <c r="T26" s="241"/>
      <c r="U26" s="241"/>
      <c r="V26" s="241"/>
      <c r="W26" s="199"/>
      <c r="X26" s="200"/>
      <c r="Y26" s="202">
        <f t="shared" si="3"/>
        <v>0</v>
      </c>
      <c r="Z26" s="203"/>
      <c r="AA26" s="241"/>
      <c r="AB26" s="241"/>
      <c r="AC26" s="241"/>
      <c r="AD26" s="241"/>
      <c r="AE26" s="240"/>
      <c r="AF26" s="240"/>
      <c r="AG26" s="240"/>
      <c r="AH26" s="240"/>
      <c r="AI26" s="240"/>
      <c r="AJ26" s="240"/>
      <c r="AK26" s="240"/>
      <c r="AL26" s="240"/>
      <c r="AM26" s="240"/>
      <c r="AN26" s="240"/>
      <c r="AO26" s="240"/>
      <c r="AP26" s="17"/>
      <c r="AQ26" s="17"/>
      <c r="AR26" s="17"/>
      <c r="AS26" s="17"/>
      <c r="AT26" s="17"/>
      <c r="AU26" s="17"/>
      <c r="AV26" s="17"/>
      <c r="AW26" s="17"/>
      <c r="AX26" s="17"/>
      <c r="AY26" s="17" t="str">
        <f t="shared" si="0"/>
        <v/>
      </c>
      <c r="AZ26" s="17"/>
      <c r="BA26" s="17"/>
      <c r="BB26" s="17"/>
      <c r="BC26" s="17"/>
      <c r="BD26" s="17"/>
      <c r="BE26" s="17"/>
      <c r="BF26" s="17"/>
    </row>
    <row r="27" spans="1:58">
      <c r="A27" s="201">
        <v>19</v>
      </c>
      <c r="B27" s="201"/>
      <c r="C27" s="209"/>
      <c r="D27" s="209"/>
      <c r="E27" s="210"/>
      <c r="F27" s="210"/>
      <c r="G27" s="239" t="e">
        <f t="shared" si="4"/>
        <v>#N/A</v>
      </c>
      <c r="H27" s="239"/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241"/>
      <c r="T27" s="241"/>
      <c r="U27" s="241"/>
      <c r="V27" s="241"/>
      <c r="W27" s="199"/>
      <c r="X27" s="200"/>
      <c r="Y27" s="202">
        <f t="shared" si="3"/>
        <v>0</v>
      </c>
      <c r="Z27" s="203"/>
      <c r="AA27" s="241"/>
      <c r="AB27" s="241"/>
      <c r="AC27" s="241"/>
      <c r="AD27" s="241"/>
      <c r="AE27" s="240"/>
      <c r="AF27" s="240"/>
      <c r="AG27" s="240"/>
      <c r="AH27" s="240"/>
      <c r="AI27" s="240"/>
      <c r="AJ27" s="240"/>
      <c r="AK27" s="240"/>
      <c r="AL27" s="240"/>
      <c r="AM27" s="240"/>
      <c r="AN27" s="240"/>
      <c r="AO27" s="240"/>
      <c r="AP27" s="17"/>
      <c r="AQ27" s="17"/>
      <c r="AR27" s="17"/>
      <c r="AS27" s="17"/>
      <c r="AT27" s="17"/>
      <c r="AU27" s="17"/>
      <c r="AV27" s="17"/>
      <c r="AW27" s="17"/>
      <c r="AX27" s="17"/>
      <c r="AY27" s="17" t="str">
        <f t="shared" si="0"/>
        <v/>
      </c>
      <c r="AZ27" s="17"/>
      <c r="BA27" s="17"/>
      <c r="BB27" s="17"/>
      <c r="BC27" s="17"/>
      <c r="BD27" s="17"/>
      <c r="BE27" s="17"/>
      <c r="BF27" s="17"/>
    </row>
    <row r="28" spans="1:58">
      <c r="A28" s="201">
        <v>20</v>
      </c>
      <c r="B28" s="201"/>
      <c r="C28" s="209"/>
      <c r="D28" s="209"/>
      <c r="E28" s="210"/>
      <c r="F28" s="210"/>
      <c r="G28" s="239" t="e">
        <f t="shared" si="4"/>
        <v>#N/A</v>
      </c>
      <c r="H28" s="239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1"/>
      <c r="T28" s="241"/>
      <c r="U28" s="241"/>
      <c r="V28" s="241"/>
      <c r="W28" s="199"/>
      <c r="X28" s="200"/>
      <c r="Y28" s="202">
        <f t="shared" si="3"/>
        <v>0</v>
      </c>
      <c r="Z28" s="203"/>
      <c r="AA28" s="241"/>
      <c r="AB28" s="241"/>
      <c r="AC28" s="241"/>
      <c r="AD28" s="241"/>
      <c r="AE28" s="240"/>
      <c r="AF28" s="240"/>
      <c r="AG28" s="240"/>
      <c r="AH28" s="240"/>
      <c r="AI28" s="240"/>
      <c r="AJ28" s="240"/>
      <c r="AK28" s="240"/>
      <c r="AL28" s="240"/>
      <c r="AM28" s="240"/>
      <c r="AN28" s="240"/>
      <c r="AO28" s="240"/>
      <c r="AP28" s="17"/>
      <c r="AQ28" s="17"/>
      <c r="AR28" s="17"/>
      <c r="AS28" s="17"/>
      <c r="AT28" s="17"/>
      <c r="AU28" s="17"/>
      <c r="AV28" s="17"/>
      <c r="AW28" s="17"/>
      <c r="AX28" s="17"/>
      <c r="AY28" s="17" t="str">
        <f t="shared" si="0"/>
        <v/>
      </c>
      <c r="AZ28" s="17"/>
      <c r="BA28" s="17"/>
      <c r="BB28" s="17"/>
      <c r="BC28" s="17"/>
      <c r="BD28" s="17"/>
      <c r="BE28" s="17"/>
      <c r="BF28" s="17"/>
    </row>
    <row r="29" spans="1:58" ht="21.75" customHeight="1">
      <c r="A29" s="253" t="s">
        <v>88</v>
      </c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4"/>
      <c r="P29" s="254"/>
      <c r="Q29" s="254"/>
      <c r="R29" s="254"/>
      <c r="S29" s="254"/>
      <c r="T29" s="254"/>
      <c r="U29" s="254"/>
      <c r="V29" s="254"/>
      <c r="W29" s="254"/>
      <c r="X29" s="255"/>
      <c r="Y29" s="251">
        <f>SUM(Y9:Z28)</f>
        <v>0</v>
      </c>
      <c r="Z29" s="252"/>
      <c r="AA29" s="256">
        <f>SUM(AA9:AD28)</f>
        <v>0</v>
      </c>
      <c r="AB29" s="256"/>
      <c r="AC29" s="256"/>
      <c r="AD29" s="256"/>
      <c r="AE29" s="257"/>
      <c r="AF29" s="258"/>
      <c r="AG29" s="258"/>
      <c r="AH29" s="258"/>
      <c r="AI29" s="258"/>
      <c r="AJ29" s="258"/>
      <c r="AK29" s="258"/>
      <c r="AL29" s="258"/>
      <c r="AM29" s="258"/>
      <c r="AN29" s="258"/>
      <c r="AO29" s="259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</row>
    <row r="30" spans="1:58" ht="18" customHeight="1">
      <c r="A30" s="246" t="s">
        <v>89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8"/>
      <c r="AA30" s="119">
        <f>別紙3!J25</f>
        <v>0</v>
      </c>
      <c r="AB30" s="120"/>
      <c r="AC30" s="120"/>
      <c r="AD30" s="121"/>
      <c r="AE30" s="242" t="s">
        <v>90</v>
      </c>
      <c r="AF30" s="243"/>
      <c r="AG30" s="243"/>
      <c r="AH30" s="243"/>
      <c r="AI30" s="243"/>
      <c r="AJ30" s="243"/>
      <c r="AK30" s="243"/>
      <c r="AL30" s="243"/>
      <c r="AM30" s="243"/>
      <c r="AN30" s="243"/>
      <c r="AO30" s="244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</row>
    <row r="31" spans="1:58" ht="18" customHeight="1">
      <c r="A31" s="136"/>
      <c r="B31" s="128"/>
      <c r="C31" s="128"/>
      <c r="D31" s="127"/>
      <c r="E31" s="138"/>
      <c r="F31" s="138"/>
      <c r="G31" s="138"/>
      <c r="H31" s="138"/>
      <c r="I31" s="138"/>
      <c r="J31" s="138"/>
      <c r="K31" s="138"/>
      <c r="L31" s="137" t="s">
        <v>91</v>
      </c>
      <c r="M31" s="245" t="str">
        <f>別紙3!C26</f>
        <v>３／４</v>
      </c>
      <c r="N31" s="245"/>
      <c r="O31" s="245"/>
      <c r="P31" s="127" t="s">
        <v>92</v>
      </c>
      <c r="Q31" s="127"/>
      <c r="R31" s="127"/>
      <c r="S31" s="127"/>
      <c r="T31" s="127"/>
      <c r="U31" s="128"/>
      <c r="V31" s="128"/>
      <c r="W31" s="128"/>
      <c r="X31" s="128"/>
      <c r="Y31" s="128"/>
      <c r="Z31" s="129"/>
      <c r="AA31" s="133"/>
      <c r="AB31" s="134"/>
      <c r="AC31" s="134"/>
      <c r="AD31" s="135"/>
      <c r="AE31" s="249" t="s">
        <v>93</v>
      </c>
      <c r="AF31" s="250"/>
      <c r="AG31" s="250"/>
      <c r="AH31" s="250"/>
      <c r="AI31" s="250"/>
      <c r="AJ31" s="250"/>
      <c r="AK31" s="250"/>
      <c r="AL31" s="250"/>
      <c r="AM31" s="250"/>
      <c r="AN31" s="250"/>
      <c r="AO31" s="130">
        <f>別紙3!T26</f>
        <v>8000000</v>
      </c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</row>
    <row r="32" spans="1:58" ht="18" customHeight="1">
      <c r="A32" s="40"/>
      <c r="B32" s="74" t="s">
        <v>94</v>
      </c>
      <c r="C32" s="40"/>
      <c r="D32" s="40"/>
      <c r="E32" s="40"/>
      <c r="F32" s="40"/>
      <c r="G32" s="40"/>
      <c r="H32" s="40"/>
      <c r="I32" s="69"/>
      <c r="J32" s="69"/>
      <c r="K32" s="69"/>
      <c r="L32" s="17"/>
      <c r="M32" s="17"/>
      <c r="N32" s="17"/>
      <c r="O32" s="17"/>
      <c r="P32" s="17"/>
      <c r="Q32" s="17"/>
      <c r="R32" s="17"/>
      <c r="S32" s="70"/>
      <c r="T32" s="70"/>
      <c r="U32" s="70"/>
      <c r="V32" s="70"/>
      <c r="W32" s="70"/>
      <c r="X32" s="70"/>
      <c r="Y32" s="70"/>
      <c r="Z32" s="70"/>
      <c r="AA32" s="71"/>
      <c r="AB32" s="71"/>
      <c r="AC32" s="71"/>
      <c r="AD32" s="71"/>
      <c r="AE32" s="72"/>
      <c r="AF32" s="72"/>
      <c r="AG32" s="72"/>
      <c r="AH32" s="72"/>
      <c r="AI32" s="72"/>
      <c r="AJ32" s="73"/>
      <c r="AK32" s="72"/>
      <c r="AL32" s="72"/>
      <c r="AM32" s="72"/>
      <c r="AN32" s="72"/>
      <c r="AO32" s="72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</row>
    <row r="33" spans="1:58" ht="18" customHeight="1">
      <c r="A33" s="40"/>
      <c r="B33" s="74" t="s">
        <v>95</v>
      </c>
      <c r="C33" s="40"/>
      <c r="D33" s="40"/>
      <c r="E33" s="40"/>
      <c r="F33" s="40"/>
      <c r="G33" s="40"/>
      <c r="H33" s="40"/>
      <c r="I33" s="69"/>
      <c r="J33" s="69"/>
      <c r="K33" s="69"/>
      <c r="L33" s="17"/>
      <c r="M33" s="17"/>
      <c r="N33" s="17"/>
      <c r="O33" s="17"/>
      <c r="P33" s="17"/>
      <c r="Q33" s="17"/>
      <c r="R33" s="17"/>
      <c r="S33" s="70"/>
      <c r="T33" s="70"/>
      <c r="U33" s="70"/>
      <c r="V33" s="70"/>
      <c r="W33" s="70"/>
      <c r="X33" s="70"/>
      <c r="Y33" s="70"/>
      <c r="Z33" s="70"/>
      <c r="AA33" s="71"/>
      <c r="AB33" s="71"/>
      <c r="AC33" s="71"/>
      <c r="AD33" s="71"/>
      <c r="AE33" s="72"/>
      <c r="AF33" s="72"/>
      <c r="AG33" s="72"/>
      <c r="AH33" s="72"/>
      <c r="AI33" s="72"/>
      <c r="AJ33" s="73"/>
      <c r="AK33" s="72"/>
      <c r="AL33" s="72"/>
      <c r="AM33" s="72"/>
      <c r="AN33" s="72"/>
      <c r="AO33" s="72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</row>
    <row r="34" spans="1:58" ht="21.75" customHeight="1">
      <c r="A34" s="17"/>
      <c r="B34" s="26" t="s">
        <v>96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</row>
    <row r="35" spans="1:58" ht="21.75" customHeight="1">
      <c r="A35" s="17"/>
      <c r="B35" s="27" t="s">
        <v>97</v>
      </c>
      <c r="C35" s="25"/>
      <c r="D35" s="25"/>
      <c r="E35" s="25"/>
      <c r="F35" s="25"/>
      <c r="G35" s="25"/>
      <c r="H35" s="25"/>
      <c r="I35" s="25"/>
      <c r="J35" s="25"/>
      <c r="K35" s="25"/>
      <c r="L35" s="25" t="s">
        <v>98</v>
      </c>
      <c r="M35" s="25" t="s">
        <v>76</v>
      </c>
      <c r="N35" s="24"/>
      <c r="O35" s="24"/>
      <c r="P35" s="24"/>
      <c r="Q35" s="25"/>
      <c r="R35" s="24"/>
      <c r="S35" s="24"/>
      <c r="T35" s="24"/>
      <c r="U35" s="24"/>
      <c r="V35" s="24"/>
      <c r="W35" s="24"/>
      <c r="X35" s="24"/>
      <c r="Y35" s="24"/>
      <c r="Z35" s="24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</row>
    <row r="36" spans="1:58">
      <c r="A36" s="17"/>
      <c r="B36" s="25" t="s">
        <v>99</v>
      </c>
      <c r="C36" s="25"/>
      <c r="D36" s="25"/>
      <c r="E36" s="25"/>
      <c r="F36" s="25"/>
      <c r="G36" s="25"/>
      <c r="H36" s="25"/>
      <c r="I36" s="25"/>
      <c r="J36" s="25"/>
      <c r="K36" s="25"/>
      <c r="L36" s="25" t="s">
        <v>98</v>
      </c>
      <c r="M36" s="25" t="s">
        <v>80</v>
      </c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6"/>
      <c r="AB36" s="26"/>
      <c r="AC36" s="26"/>
      <c r="AD36" s="26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</row>
    <row r="37" spans="1:58">
      <c r="A37" s="17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 t="s">
        <v>100</v>
      </c>
      <c r="M37" s="26" t="s">
        <v>83</v>
      </c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</row>
    <row r="38" spans="1:58">
      <c r="A38" s="17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 t="s">
        <v>101</v>
      </c>
      <c r="M38" s="26" t="s">
        <v>84</v>
      </c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</row>
    <row r="39" spans="1:58">
      <c r="A39" s="17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 t="s">
        <v>102</v>
      </c>
      <c r="M39" s="26" t="s">
        <v>103</v>
      </c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</row>
    <row r="40" spans="1:58">
      <c r="A40" s="17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 t="s">
        <v>104</v>
      </c>
      <c r="M40" s="26" t="s">
        <v>86</v>
      </c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</row>
    <row r="41" spans="1:58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26" t="s">
        <v>105</v>
      </c>
      <c r="M41" s="26" t="s">
        <v>87</v>
      </c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</row>
  </sheetData>
  <mergeCells count="223">
    <mergeCell ref="C25:D25"/>
    <mergeCell ref="G25:H25"/>
    <mergeCell ref="I25:R25"/>
    <mergeCell ref="A21:B21"/>
    <mergeCell ref="C21:D21"/>
    <mergeCell ref="G21:H21"/>
    <mergeCell ref="I12:R12"/>
    <mergeCell ref="A24:B24"/>
    <mergeCell ref="C24:D24"/>
    <mergeCell ref="G24:H24"/>
    <mergeCell ref="I24:R24"/>
    <mergeCell ref="S19:V19"/>
    <mergeCell ref="S20:V20"/>
    <mergeCell ref="S21:V21"/>
    <mergeCell ref="S22:V22"/>
    <mergeCell ref="S23:V23"/>
    <mergeCell ref="S24:V24"/>
    <mergeCell ref="E19:F19"/>
    <mergeCell ref="E20:F20"/>
    <mergeCell ref="E21:F21"/>
    <mergeCell ref="E22:F22"/>
    <mergeCell ref="E23:F23"/>
    <mergeCell ref="E24:F24"/>
    <mergeCell ref="S10:V10"/>
    <mergeCell ref="S11:V11"/>
    <mergeCell ref="S12:V12"/>
    <mergeCell ref="S13:V13"/>
    <mergeCell ref="S14:V14"/>
    <mergeCell ref="S15:V15"/>
    <mergeCell ref="S16:V16"/>
    <mergeCell ref="S17:V17"/>
    <mergeCell ref="S18:V18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A11:B11"/>
    <mergeCell ref="C11:D11"/>
    <mergeCell ref="G11:H11"/>
    <mergeCell ref="I11:R11"/>
    <mergeCell ref="AA11:AD11"/>
    <mergeCell ref="AE11:AO11"/>
    <mergeCell ref="AA29:AD29"/>
    <mergeCell ref="AE29:AO29"/>
    <mergeCell ref="A28:B28"/>
    <mergeCell ref="C28:D28"/>
    <mergeCell ref="G28:H28"/>
    <mergeCell ref="I28:R28"/>
    <mergeCell ref="AA28:AD28"/>
    <mergeCell ref="AE28:AO28"/>
    <mergeCell ref="E28:F28"/>
    <mergeCell ref="S28:V28"/>
    <mergeCell ref="A27:B27"/>
    <mergeCell ref="C27:D27"/>
    <mergeCell ref="G27:H27"/>
    <mergeCell ref="I27:R27"/>
    <mergeCell ref="A12:B12"/>
    <mergeCell ref="C12:D12"/>
    <mergeCell ref="G12:H12"/>
    <mergeCell ref="A25:B25"/>
    <mergeCell ref="AE30:AO30"/>
    <mergeCell ref="M31:O31"/>
    <mergeCell ref="AA27:AD27"/>
    <mergeCell ref="AE27:AO27"/>
    <mergeCell ref="A26:B26"/>
    <mergeCell ref="C26:D26"/>
    <mergeCell ref="G26:H26"/>
    <mergeCell ref="I26:R26"/>
    <mergeCell ref="AA26:AD26"/>
    <mergeCell ref="AE26:AO26"/>
    <mergeCell ref="W28:X28"/>
    <mergeCell ref="Y28:Z28"/>
    <mergeCell ref="A30:Z30"/>
    <mergeCell ref="AE31:AN31"/>
    <mergeCell ref="Y29:Z29"/>
    <mergeCell ref="A29:X29"/>
    <mergeCell ref="AA25:AD25"/>
    <mergeCell ref="AE25:AO25"/>
    <mergeCell ref="E26:F26"/>
    <mergeCell ref="E27:F27"/>
    <mergeCell ref="S26:V26"/>
    <mergeCell ref="S27:V27"/>
    <mergeCell ref="W25:X25"/>
    <mergeCell ref="W26:X26"/>
    <mergeCell ref="W27:X27"/>
    <mergeCell ref="S25:V25"/>
    <mergeCell ref="E25:F25"/>
    <mergeCell ref="Y25:Z25"/>
    <mergeCell ref="Y26:Z26"/>
    <mergeCell ref="Y27:Z27"/>
    <mergeCell ref="AA24:AD24"/>
    <mergeCell ref="AE24:AO24"/>
    <mergeCell ref="A23:B23"/>
    <mergeCell ref="C23:D23"/>
    <mergeCell ref="G23:H23"/>
    <mergeCell ref="I23:R23"/>
    <mergeCell ref="AA23:AD23"/>
    <mergeCell ref="AE23:AO23"/>
    <mergeCell ref="A22:B22"/>
    <mergeCell ref="C22:D22"/>
    <mergeCell ref="G22:H22"/>
    <mergeCell ref="I22:R22"/>
    <mergeCell ref="AA22:AD22"/>
    <mergeCell ref="AE22:AO22"/>
    <mergeCell ref="I21:R21"/>
    <mergeCell ref="AA21:AD21"/>
    <mergeCell ref="AE21:AO21"/>
    <mergeCell ref="A20:B20"/>
    <mergeCell ref="C20:D20"/>
    <mergeCell ref="G20:H20"/>
    <mergeCell ref="I20:R20"/>
    <mergeCell ref="AA20:AD20"/>
    <mergeCell ref="AE20:AO20"/>
    <mergeCell ref="A19:B19"/>
    <mergeCell ref="C19:D19"/>
    <mergeCell ref="G19:H19"/>
    <mergeCell ref="I19:R19"/>
    <mergeCell ref="AA19:AD19"/>
    <mergeCell ref="AE19:AO19"/>
    <mergeCell ref="A15:B15"/>
    <mergeCell ref="C15:D15"/>
    <mergeCell ref="G15:H15"/>
    <mergeCell ref="I15:R15"/>
    <mergeCell ref="AA15:AD15"/>
    <mergeCell ref="AE15:AO15"/>
    <mergeCell ref="A16:B16"/>
    <mergeCell ref="C16:D16"/>
    <mergeCell ref="G16:H16"/>
    <mergeCell ref="I16:R16"/>
    <mergeCell ref="AA16:AD16"/>
    <mergeCell ref="AE16:AO16"/>
    <mergeCell ref="A18:B18"/>
    <mergeCell ref="C18:D18"/>
    <mergeCell ref="G18:H18"/>
    <mergeCell ref="I18:R18"/>
    <mergeCell ref="AA18:AD18"/>
    <mergeCell ref="AE18:AO18"/>
    <mergeCell ref="G17:H17"/>
    <mergeCell ref="I17:R17"/>
    <mergeCell ref="AA17:AD17"/>
    <mergeCell ref="AE17:AO17"/>
    <mergeCell ref="A10:B10"/>
    <mergeCell ref="C10:D10"/>
    <mergeCell ref="G10:H10"/>
    <mergeCell ref="I10:R10"/>
    <mergeCell ref="AA10:AD10"/>
    <mergeCell ref="AE10:AO10"/>
    <mergeCell ref="A14:B14"/>
    <mergeCell ref="C14:D14"/>
    <mergeCell ref="G14:H14"/>
    <mergeCell ref="I14:R14"/>
    <mergeCell ref="AA14:AD14"/>
    <mergeCell ref="AE14:AO14"/>
    <mergeCell ref="A13:B13"/>
    <mergeCell ref="C13:D13"/>
    <mergeCell ref="G13:H13"/>
    <mergeCell ref="I13:R13"/>
    <mergeCell ref="AA13:AD13"/>
    <mergeCell ref="AE13:AO13"/>
    <mergeCell ref="AA12:AD12"/>
    <mergeCell ref="AE12:AO12"/>
    <mergeCell ref="A2:AO2"/>
    <mergeCell ref="C7:D7"/>
    <mergeCell ref="E7:F7"/>
    <mergeCell ref="A9:B9"/>
    <mergeCell ref="C9:D9"/>
    <mergeCell ref="G9:H9"/>
    <mergeCell ref="I9:R9"/>
    <mergeCell ref="AA9:AD9"/>
    <mergeCell ref="AE9:AO9"/>
    <mergeCell ref="C8:D8"/>
    <mergeCell ref="E8:F8"/>
    <mergeCell ref="E9:F9"/>
    <mergeCell ref="S9:V9"/>
    <mergeCell ref="G7:H8"/>
    <mergeCell ref="I7:R8"/>
    <mergeCell ref="AA7:AD8"/>
    <mergeCell ref="AE7:AO8"/>
    <mergeCell ref="A7:B8"/>
    <mergeCell ref="S7:Z7"/>
    <mergeCell ref="G4:R4"/>
    <mergeCell ref="S8:V8"/>
    <mergeCell ref="W8:X8"/>
    <mergeCell ref="Y8:Z8"/>
    <mergeCell ref="W9:X9"/>
    <mergeCell ref="Y9:Z9"/>
    <mergeCell ref="W10:X10"/>
    <mergeCell ref="W11:X11"/>
    <mergeCell ref="W12:X12"/>
    <mergeCell ref="W13:X13"/>
    <mergeCell ref="W14:X14"/>
    <mergeCell ref="W15:X15"/>
    <mergeCell ref="W16:X16"/>
    <mergeCell ref="W17:X17"/>
    <mergeCell ref="W18:X18"/>
    <mergeCell ref="W19:X19"/>
    <mergeCell ref="W20:X20"/>
    <mergeCell ref="W21:X21"/>
    <mergeCell ref="W22:X22"/>
    <mergeCell ref="W23:X23"/>
    <mergeCell ref="W24:X24"/>
    <mergeCell ref="A17:B17"/>
    <mergeCell ref="Y10:Z10"/>
    <mergeCell ref="Y11:Z11"/>
    <mergeCell ref="Y12:Z12"/>
    <mergeCell ref="Y13:Z13"/>
    <mergeCell ref="Y14:Z14"/>
    <mergeCell ref="Y15:Z15"/>
    <mergeCell ref="Y16:Z16"/>
    <mergeCell ref="Y17:Z17"/>
    <mergeCell ref="Y18:Z18"/>
    <mergeCell ref="Y19:Z19"/>
    <mergeCell ref="Y20:Z20"/>
    <mergeCell ref="Y21:Z21"/>
    <mergeCell ref="Y22:Z22"/>
    <mergeCell ref="Y23:Z23"/>
    <mergeCell ref="Y24:Z24"/>
    <mergeCell ref="C17:D17"/>
  </mergeCells>
  <phoneticPr fontId="1"/>
  <dataValidations count="2">
    <dataValidation type="list" allowBlank="1" showInputMessage="1" showErrorMessage="1" sqref="E9:F28" xr:uid="{53181946-7EBE-427A-82C4-ECA239CC9601}">
      <formula1>"ア,イ,ウ,エ,オ,カ,キ,ク"</formula1>
    </dataValidation>
    <dataValidation type="list" allowBlank="1" showInputMessage="1" showErrorMessage="1" sqref="C9:D28" xr:uid="{1B066FC4-D547-4114-A560-BF0E5B9BFC04}">
      <formula1>"(1),(2)"</formula1>
    </dataValidation>
  </dataValidation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ignoredErrors>
    <ignoredError sqref="AA30 AA9:AD9 S9:V9 Y9:Z28 AY9:AY28 M31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44E19-D00C-421C-BA2F-5CD551ACB8A7}">
  <sheetPr>
    <pageSetUpPr fitToPage="1"/>
  </sheetPr>
  <dimension ref="A1:K16"/>
  <sheetViews>
    <sheetView view="pageBreakPreview" zoomScaleNormal="100" zoomScaleSheetLayoutView="100" workbookViewId="0">
      <selection activeCell="J7" sqref="J7"/>
    </sheetView>
  </sheetViews>
  <sheetFormatPr defaultColWidth="8.75" defaultRowHeight="18"/>
  <cols>
    <col min="1" max="1" width="3.125" style="5" bestFit="1" customWidth="1"/>
    <col min="2" max="2" width="17.75" style="5" customWidth="1"/>
    <col min="3" max="3" width="4.875" style="5" customWidth="1"/>
    <col min="4" max="4" width="13" style="5" customWidth="1"/>
    <col min="5" max="5" width="14.375" style="5" customWidth="1"/>
    <col min="6" max="7" width="7.125" style="5" customWidth="1"/>
    <col min="8" max="8" width="26.875" style="5" customWidth="1"/>
    <col min="9" max="10" width="24.25" style="5" customWidth="1"/>
    <col min="11" max="11" width="42.75" style="5" customWidth="1"/>
    <col min="12" max="16384" width="8.75" style="5"/>
  </cols>
  <sheetData>
    <row r="1" spans="1:11" s="62" customFormat="1" ht="23.45" customHeight="1">
      <c r="A1" s="59" t="s">
        <v>106</v>
      </c>
      <c r="B1" s="60"/>
      <c r="C1" s="60"/>
      <c r="D1" s="60"/>
      <c r="E1" s="60"/>
      <c r="F1" s="60"/>
      <c r="G1" s="60"/>
      <c r="H1" s="60"/>
      <c r="I1" s="60"/>
      <c r="J1" s="60"/>
      <c r="K1" s="61"/>
    </row>
    <row r="2" spans="1:11" ht="13.15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8.75" customHeight="1">
      <c r="A3" s="55"/>
      <c r="B3" s="56" t="s">
        <v>107</v>
      </c>
      <c r="C3" s="270">
        <f>'別紙3-1_補助対象経費_積算表'!G4</f>
        <v>0</v>
      </c>
      <c r="D3" s="271"/>
      <c r="E3" s="271"/>
      <c r="F3" s="271"/>
      <c r="G3" s="272"/>
      <c r="H3" s="57"/>
      <c r="I3" s="57"/>
      <c r="J3" s="57"/>
      <c r="K3" s="58"/>
    </row>
    <row r="4" spans="1:11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ht="22.9" customHeight="1">
      <c r="A5" s="260" t="s">
        <v>108</v>
      </c>
      <c r="B5" s="262" t="s">
        <v>109</v>
      </c>
      <c r="C5" s="273" t="s">
        <v>110</v>
      </c>
      <c r="D5" s="274"/>
      <c r="E5" s="275"/>
      <c r="F5" s="264" t="s">
        <v>111</v>
      </c>
      <c r="G5" s="266" t="s">
        <v>112</v>
      </c>
      <c r="H5" s="262" t="s">
        <v>113</v>
      </c>
      <c r="I5" s="268" t="s">
        <v>114</v>
      </c>
      <c r="J5" s="268" t="s">
        <v>115</v>
      </c>
      <c r="K5" s="268" t="s">
        <v>116</v>
      </c>
    </row>
    <row r="6" spans="1:11" ht="34.9" customHeight="1">
      <c r="A6" s="261"/>
      <c r="B6" s="263"/>
      <c r="C6" s="122" t="s">
        <v>117</v>
      </c>
      <c r="D6" s="123" t="s">
        <v>118</v>
      </c>
      <c r="E6" s="124" t="s">
        <v>119</v>
      </c>
      <c r="F6" s="265"/>
      <c r="G6" s="267"/>
      <c r="H6" s="263"/>
      <c r="I6" s="269"/>
      <c r="J6" s="269"/>
      <c r="K6" s="269"/>
    </row>
    <row r="7" spans="1:11" ht="30" customHeight="1">
      <c r="A7" s="125">
        <v>1</v>
      </c>
      <c r="B7" s="64"/>
      <c r="C7" s="65"/>
      <c r="D7" s="66"/>
      <c r="E7" s="68"/>
      <c r="F7" s="67"/>
      <c r="G7" s="67"/>
      <c r="H7" s="151"/>
      <c r="I7" s="151"/>
      <c r="J7" s="151"/>
      <c r="K7" s="151"/>
    </row>
    <row r="8" spans="1:11" ht="30" customHeight="1">
      <c r="A8" s="125">
        <v>2</v>
      </c>
      <c r="B8" s="64"/>
      <c r="C8" s="65"/>
      <c r="D8" s="66"/>
      <c r="E8" s="68"/>
      <c r="F8" s="67"/>
      <c r="G8" s="67"/>
      <c r="H8" s="151"/>
      <c r="I8" s="151"/>
      <c r="J8" s="151"/>
      <c r="K8" s="152"/>
    </row>
    <row r="9" spans="1:11" ht="30" customHeight="1">
      <c r="A9" s="125">
        <v>3</v>
      </c>
      <c r="B9" s="64"/>
      <c r="C9" s="65"/>
      <c r="D9" s="66"/>
      <c r="E9" s="68"/>
      <c r="F9" s="67"/>
      <c r="G9" s="67"/>
      <c r="H9" s="151"/>
      <c r="I9" s="151"/>
      <c r="J9" s="151"/>
      <c r="K9" s="151"/>
    </row>
    <row r="10" spans="1:11" ht="30" customHeight="1">
      <c r="A10" s="125">
        <v>4</v>
      </c>
      <c r="B10" s="64"/>
      <c r="C10" s="65"/>
      <c r="D10" s="66"/>
      <c r="E10" s="68"/>
      <c r="F10" s="67"/>
      <c r="G10" s="67"/>
      <c r="H10" s="151"/>
      <c r="I10" s="151"/>
      <c r="J10" s="151"/>
      <c r="K10" s="151"/>
    </row>
    <row r="11" spans="1:11" ht="30" customHeight="1">
      <c r="A11" s="125">
        <v>5</v>
      </c>
      <c r="B11" s="64"/>
      <c r="C11" s="65"/>
      <c r="D11" s="66"/>
      <c r="E11" s="68"/>
      <c r="F11" s="67"/>
      <c r="G11" s="67"/>
      <c r="H11" s="151"/>
      <c r="I11" s="151"/>
      <c r="J11" s="151"/>
      <c r="K11" s="151"/>
    </row>
    <row r="12" spans="1:11" ht="30" customHeight="1">
      <c r="A12" s="125">
        <v>6</v>
      </c>
      <c r="B12" s="64"/>
      <c r="C12" s="65"/>
      <c r="D12" s="66"/>
      <c r="E12" s="68"/>
      <c r="F12" s="67"/>
      <c r="G12" s="67"/>
      <c r="H12" s="151"/>
      <c r="I12" s="151"/>
      <c r="J12" s="151"/>
      <c r="K12" s="151"/>
    </row>
    <row r="13" spans="1:11" ht="30" customHeight="1">
      <c r="A13" s="125">
        <v>7</v>
      </c>
      <c r="B13" s="64"/>
      <c r="C13" s="65"/>
      <c r="D13" s="66"/>
      <c r="E13" s="68"/>
      <c r="F13" s="67"/>
      <c r="G13" s="67"/>
      <c r="H13" s="151"/>
      <c r="I13" s="151"/>
      <c r="J13" s="151"/>
      <c r="K13" s="151"/>
    </row>
    <row r="14" spans="1:11" ht="30" customHeight="1">
      <c r="A14" s="125">
        <v>8</v>
      </c>
      <c r="B14" s="64"/>
      <c r="C14" s="65"/>
      <c r="D14" s="66"/>
      <c r="E14" s="68"/>
      <c r="F14" s="67"/>
      <c r="G14" s="67"/>
      <c r="H14" s="151"/>
      <c r="I14" s="151"/>
      <c r="J14" s="151"/>
      <c r="K14" s="151"/>
    </row>
    <row r="15" spans="1:11" ht="30" customHeight="1">
      <c r="A15" s="125">
        <v>9</v>
      </c>
      <c r="B15" s="64"/>
      <c r="C15" s="65"/>
      <c r="D15" s="66"/>
      <c r="E15" s="68"/>
      <c r="F15" s="67"/>
      <c r="G15" s="67"/>
      <c r="H15" s="151"/>
      <c r="I15" s="151"/>
      <c r="J15" s="151"/>
      <c r="K15" s="151"/>
    </row>
    <row r="16" spans="1:11" ht="30" customHeight="1">
      <c r="A16" s="125">
        <v>10</v>
      </c>
      <c r="B16" s="64"/>
      <c r="C16" s="65"/>
      <c r="D16" s="66"/>
      <c r="E16" s="68"/>
      <c r="F16" s="67"/>
      <c r="G16" s="67"/>
      <c r="H16" s="151"/>
      <c r="I16" s="151"/>
      <c r="J16" s="151"/>
      <c r="K16" s="151"/>
    </row>
  </sheetData>
  <mergeCells count="10">
    <mergeCell ref="I5:I6"/>
    <mergeCell ref="J5:J6"/>
    <mergeCell ref="K5:K6"/>
    <mergeCell ref="C3:G3"/>
    <mergeCell ref="C5:E5"/>
    <mergeCell ref="A5:A6"/>
    <mergeCell ref="B5:B6"/>
    <mergeCell ref="F5:F6"/>
    <mergeCell ref="G5:G6"/>
    <mergeCell ref="H5:H6"/>
  </mergeCells>
  <phoneticPr fontId="1"/>
  <dataValidations count="1">
    <dataValidation type="list" allowBlank="1" showInputMessage="1" showErrorMessage="1" sqref="F7:G16" xr:uid="{318EED9A-255C-46CE-8137-D81B95AC9F25}">
      <formula1>"対象,非対象"</formula1>
    </dataValidation>
  </dataValidations>
  <printOptions horizontalCentered="1"/>
  <pageMargins left="0.70866141732283472" right="0.70866141732283472" top="0.9055118110236221" bottom="0.35433070866141736" header="0.9055118110236221" footer="0.31496062992125984"/>
  <pageSetup paperSize="9" scale="65" orientation="landscape" cellComments="asDisplayed" r:id="rId1"/>
  <ignoredErrors>
    <ignoredError sqref="C3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DA8B9-9FEA-4E17-8544-1F626BE353CD}">
  <sheetPr>
    <pageSetUpPr fitToPage="1"/>
  </sheetPr>
  <dimension ref="A1:AN25"/>
  <sheetViews>
    <sheetView view="pageBreakPreview" topLeftCell="B1" zoomScale="85" zoomScaleNormal="100" zoomScaleSheetLayoutView="85" workbookViewId="0">
      <selection activeCell="F7" sqref="F7:M16"/>
    </sheetView>
  </sheetViews>
  <sheetFormatPr defaultColWidth="8" defaultRowHeight="18"/>
  <cols>
    <col min="1" max="1" width="8" style="7" hidden="1" customWidth="1"/>
    <col min="2" max="2" width="2.125" style="7" customWidth="1"/>
    <col min="3" max="3" width="3.25" style="7" bestFit="1" customWidth="1"/>
    <col min="4" max="4" width="21.5" style="7" customWidth="1"/>
    <col min="5" max="5" width="8.75" style="7" bestFit="1" customWidth="1"/>
    <col min="6" max="14" width="6.875" style="7" customWidth="1"/>
    <col min="15" max="15" width="11.875" style="7" customWidth="1"/>
    <col min="16" max="16" width="6.875" style="7" customWidth="1"/>
    <col min="17" max="17" width="11.875" style="7" customWidth="1"/>
    <col min="18" max="18" width="6.875" style="7" customWidth="1"/>
    <col min="19" max="19" width="11.875" style="7" customWidth="1"/>
    <col min="20" max="20" width="6.875" style="7" customWidth="1"/>
    <col min="21" max="21" width="11.875" style="7" customWidth="1"/>
    <col min="22" max="22" width="6.875" style="7" customWidth="1"/>
    <col min="23" max="23" width="11.875" style="7" customWidth="1"/>
    <col min="24" max="24" width="6.875" style="7" customWidth="1"/>
    <col min="25" max="25" width="11.875" style="7" customWidth="1"/>
    <col min="26" max="26" width="6.875" style="7" customWidth="1"/>
    <col min="27" max="27" width="11.875" style="7" customWidth="1"/>
    <col min="28" max="28" width="6.875" style="7" customWidth="1"/>
    <col min="29" max="29" width="11.875" style="7" customWidth="1"/>
    <col min="30" max="30" width="6.875" style="7" customWidth="1"/>
    <col min="31" max="31" width="11.875" style="7" customWidth="1"/>
    <col min="32" max="32" width="8" style="7" customWidth="1"/>
    <col min="33" max="16384" width="8" style="7"/>
  </cols>
  <sheetData>
    <row r="1" spans="1:32" ht="30" customHeight="1">
      <c r="A1" s="6" t="s">
        <v>120</v>
      </c>
      <c r="C1" s="76" t="s">
        <v>121</v>
      </c>
      <c r="D1" s="77"/>
      <c r="E1" s="77"/>
      <c r="F1" s="77"/>
      <c r="G1" s="77"/>
      <c r="H1" s="78"/>
      <c r="I1" s="78"/>
      <c r="J1" s="78"/>
      <c r="K1" s="78"/>
      <c r="L1" s="78"/>
      <c r="M1" s="77"/>
      <c r="N1" s="77"/>
      <c r="O1" s="77"/>
      <c r="P1" s="77"/>
      <c r="Q1" s="79"/>
      <c r="R1" s="80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81"/>
    </row>
    <row r="2" spans="1:32" ht="12" customHeight="1">
      <c r="A2" s="8">
        <v>9</v>
      </c>
      <c r="C2" s="82"/>
      <c r="D2" s="82"/>
      <c r="E2" s="82"/>
      <c r="F2" s="82"/>
      <c r="G2" s="82"/>
      <c r="H2" s="82"/>
      <c r="I2" s="82"/>
      <c r="J2" s="82"/>
      <c r="K2" s="82"/>
      <c r="L2" s="83"/>
      <c r="M2" s="82"/>
      <c r="N2" s="79"/>
      <c r="O2" s="79"/>
      <c r="P2" s="82"/>
      <c r="Q2" s="82"/>
      <c r="R2" s="82"/>
      <c r="S2" s="82"/>
      <c r="T2" s="82"/>
      <c r="U2" s="82"/>
      <c r="V2" s="82"/>
      <c r="W2" s="79"/>
      <c r="X2" s="79"/>
      <c r="Y2" s="79"/>
      <c r="Z2" s="79"/>
      <c r="AA2" s="79"/>
      <c r="AB2" s="278"/>
      <c r="AC2" s="278"/>
      <c r="AD2" s="79"/>
      <c r="AE2" s="79"/>
    </row>
    <row r="3" spans="1:32" ht="26.45" customHeight="1">
      <c r="A3" s="9"/>
      <c r="C3" s="82"/>
      <c r="D3" s="84" t="s">
        <v>122</v>
      </c>
      <c r="E3" s="287">
        <f>'別紙3-1_補助対象経費_積算表'!G4</f>
        <v>0</v>
      </c>
      <c r="F3" s="288"/>
      <c r="G3" s="288"/>
      <c r="H3" s="288"/>
      <c r="I3" s="288"/>
      <c r="J3" s="288"/>
      <c r="K3" s="288"/>
      <c r="L3" s="289"/>
      <c r="M3" s="85"/>
      <c r="N3" s="85"/>
      <c r="O3" s="85"/>
      <c r="P3" s="86"/>
      <c r="Q3" s="85"/>
      <c r="R3" s="86"/>
      <c r="S3" s="85"/>
      <c r="T3" s="86"/>
      <c r="U3" s="85"/>
      <c r="V3" s="86"/>
      <c r="W3" s="85"/>
      <c r="X3" s="86"/>
      <c r="Y3" s="85"/>
      <c r="Z3" s="86"/>
      <c r="AA3" s="85"/>
      <c r="AB3" s="86"/>
      <c r="AC3" s="85"/>
      <c r="AD3" s="86"/>
      <c r="AE3" s="79"/>
    </row>
    <row r="4" spans="1:32" ht="18.600000000000001" thickBot="1">
      <c r="A4" s="10" t="s">
        <v>123</v>
      </c>
      <c r="B4" s="11"/>
      <c r="C4" s="79"/>
      <c r="D4" s="79"/>
      <c r="E4" s="79"/>
      <c r="F4" s="87"/>
      <c r="G4" s="87"/>
      <c r="H4" s="87"/>
      <c r="I4" s="87"/>
      <c r="J4" s="87"/>
      <c r="K4" s="87"/>
      <c r="L4" s="87"/>
      <c r="M4" s="87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</row>
    <row r="5" spans="1:32" ht="27.6" customHeight="1">
      <c r="A5" s="52" t="s">
        <v>124</v>
      </c>
      <c r="B5" s="279"/>
      <c r="C5" s="280" t="s">
        <v>108</v>
      </c>
      <c r="D5" s="282" t="s">
        <v>109</v>
      </c>
      <c r="E5" s="282" t="s">
        <v>125</v>
      </c>
      <c r="F5" s="284" t="s">
        <v>126</v>
      </c>
      <c r="G5" s="284"/>
      <c r="H5" s="284"/>
      <c r="I5" s="284"/>
      <c r="J5" s="284"/>
      <c r="K5" s="284"/>
      <c r="L5" s="284"/>
      <c r="M5" s="284"/>
      <c r="N5" s="285" t="s">
        <v>127</v>
      </c>
      <c r="O5" s="286"/>
      <c r="P5" s="276">
        <f>F6</f>
        <v>7</v>
      </c>
      <c r="Q5" s="277"/>
      <c r="R5" s="276">
        <f>G6</f>
        <v>8</v>
      </c>
      <c r="S5" s="277"/>
      <c r="T5" s="276">
        <f>H6</f>
        <v>9</v>
      </c>
      <c r="U5" s="277"/>
      <c r="V5" s="276">
        <f>I6</f>
        <v>10</v>
      </c>
      <c r="W5" s="277"/>
      <c r="X5" s="276">
        <f>J6</f>
        <v>11</v>
      </c>
      <c r="Y5" s="277"/>
      <c r="Z5" s="276">
        <f>K6</f>
        <v>12</v>
      </c>
      <c r="AA5" s="277"/>
      <c r="AB5" s="276">
        <f>L6</f>
        <v>1</v>
      </c>
      <c r="AC5" s="277"/>
      <c r="AD5" s="276">
        <f>M6</f>
        <v>2</v>
      </c>
      <c r="AE5" s="277"/>
      <c r="AF5" s="9"/>
    </row>
    <row r="6" spans="1:32" ht="31.9" customHeight="1">
      <c r="A6" s="53" t="e">
        <f>#REF!-1</f>
        <v>#REF!</v>
      </c>
      <c r="B6" s="279"/>
      <c r="C6" s="281"/>
      <c r="D6" s="283"/>
      <c r="E6" s="283"/>
      <c r="F6" s="97">
        <v>7</v>
      </c>
      <c r="G6" s="98">
        <v>8</v>
      </c>
      <c r="H6" s="98">
        <v>9</v>
      </c>
      <c r="I6" s="98">
        <v>10</v>
      </c>
      <c r="J6" s="98">
        <v>11</v>
      </c>
      <c r="K6" s="98">
        <v>12</v>
      </c>
      <c r="L6" s="98">
        <v>1</v>
      </c>
      <c r="M6" s="98">
        <v>2</v>
      </c>
      <c r="N6" s="111" t="s">
        <v>128</v>
      </c>
      <c r="O6" s="112" t="s">
        <v>129</v>
      </c>
      <c r="P6" s="99" t="s">
        <v>128</v>
      </c>
      <c r="Q6" s="100" t="s">
        <v>10</v>
      </c>
      <c r="R6" s="99" t="s">
        <v>128</v>
      </c>
      <c r="S6" s="100" t="s">
        <v>10</v>
      </c>
      <c r="T6" s="99" t="s">
        <v>128</v>
      </c>
      <c r="U6" s="100" t="s">
        <v>10</v>
      </c>
      <c r="V6" s="99" t="s">
        <v>128</v>
      </c>
      <c r="W6" s="100" t="s">
        <v>10</v>
      </c>
      <c r="X6" s="99" t="s">
        <v>128</v>
      </c>
      <c r="Y6" s="100" t="s">
        <v>10</v>
      </c>
      <c r="Z6" s="99" t="s">
        <v>128</v>
      </c>
      <c r="AA6" s="100" t="s">
        <v>10</v>
      </c>
      <c r="AB6" s="99" t="s">
        <v>128</v>
      </c>
      <c r="AC6" s="100" t="s">
        <v>10</v>
      </c>
      <c r="AD6" s="99" t="s">
        <v>128</v>
      </c>
      <c r="AE6" s="100" t="s">
        <v>129</v>
      </c>
      <c r="AF6" s="9"/>
    </row>
    <row r="7" spans="1:32" ht="30" customHeight="1">
      <c r="A7" s="13" t="str">
        <f>IF(B7&lt;&gt;"",IF(AND(MOD(B7,12)&gt;=1,MOD(B7,12)&lt;=$A$6,B7&lt;&gt;""),B7+12,B7),"")</f>
        <v/>
      </c>
      <c r="B7" s="75"/>
      <c r="C7" s="95">
        <v>1</v>
      </c>
      <c r="D7" s="88">
        <f>'別紙3-2_人件費計上事業従事者台帳'!$B7</f>
        <v>0</v>
      </c>
      <c r="E7" s="109">
        <f>'別紙3-2_人件費計上事業従事者台帳'!E7</f>
        <v>0</v>
      </c>
      <c r="F7" s="105"/>
      <c r="G7" s="106"/>
      <c r="H7" s="106"/>
      <c r="I7" s="106"/>
      <c r="J7" s="106"/>
      <c r="K7" s="106"/>
      <c r="L7" s="106"/>
      <c r="M7" s="106"/>
      <c r="N7" s="113">
        <f t="shared" ref="N7:N16" si="0">SUM(P7,R7,T7,V7,X7,Z7,AB7,AD7)</f>
        <v>0</v>
      </c>
      <c r="O7" s="114">
        <f>SUM(Q7,S7,U7,W7,Y7,AA7,AC7,AE7)</f>
        <v>0</v>
      </c>
      <c r="P7" s="90">
        <f>F7</f>
        <v>0</v>
      </c>
      <c r="Q7" s="101">
        <f>$F7*$E7</f>
        <v>0</v>
      </c>
      <c r="R7" s="93">
        <f>G7</f>
        <v>0</v>
      </c>
      <c r="S7" s="101">
        <f>$G7*$E7</f>
        <v>0</v>
      </c>
      <c r="T7" s="93">
        <f>H7</f>
        <v>0</v>
      </c>
      <c r="U7" s="101">
        <f>$H7*$E7</f>
        <v>0</v>
      </c>
      <c r="V7" s="93">
        <f>I7</f>
        <v>0</v>
      </c>
      <c r="W7" s="101">
        <f>$I7*$E7</f>
        <v>0</v>
      </c>
      <c r="X7" s="90">
        <f>J7</f>
        <v>0</v>
      </c>
      <c r="Y7" s="101">
        <f>$J7*$E7</f>
        <v>0</v>
      </c>
      <c r="Z7" s="93">
        <f>K7</f>
        <v>0</v>
      </c>
      <c r="AA7" s="101">
        <f>$K7*$E7</f>
        <v>0</v>
      </c>
      <c r="AB7" s="90">
        <f>L7</f>
        <v>0</v>
      </c>
      <c r="AC7" s="101">
        <f>$L7*$E7</f>
        <v>0</v>
      </c>
      <c r="AD7" s="90">
        <f>M7</f>
        <v>0</v>
      </c>
      <c r="AE7" s="101">
        <f>$M7*$E7</f>
        <v>0</v>
      </c>
      <c r="AF7" s="9"/>
    </row>
    <row r="8" spans="1:32" ht="30" customHeight="1">
      <c r="A8" s="13" t="str">
        <f t="shared" ref="A8:A16" si="1">IF(B8&lt;&gt;"",IF(AND(MOD(B8,12)&gt;=1,MOD(B8,12)&lt;=$A$6,B8&lt;&gt;""),B8+12,B8),"")</f>
        <v/>
      </c>
      <c r="B8" s="75"/>
      <c r="C8" s="96">
        <v>2</v>
      </c>
      <c r="D8" s="89">
        <f>'別紙3-2_人件費計上事業従事者台帳'!$B8</f>
        <v>0</v>
      </c>
      <c r="E8" s="110">
        <f>'別紙3-2_人件費計上事業従事者台帳'!E8</f>
        <v>0</v>
      </c>
      <c r="F8" s="107"/>
      <c r="G8" s="108"/>
      <c r="H8" s="108"/>
      <c r="I8" s="108"/>
      <c r="J8" s="108"/>
      <c r="K8" s="108"/>
      <c r="L8" s="108"/>
      <c r="M8" s="108"/>
      <c r="N8" s="115">
        <f t="shared" si="0"/>
        <v>0</v>
      </c>
      <c r="O8" s="116">
        <f t="shared" ref="O8:O16" si="2">SUM(Q8,S8,U8,W8,Y8,AA8,AC8,AE8)</f>
        <v>0</v>
      </c>
      <c r="P8" s="91">
        <f t="shared" ref="P8:P16" si="3">F8</f>
        <v>0</v>
      </c>
      <c r="Q8" s="102">
        <f t="shared" ref="Q8:Q16" si="4">$F8*$E8</f>
        <v>0</v>
      </c>
      <c r="R8" s="92">
        <f t="shared" ref="R8:R16" si="5">G8</f>
        <v>0</v>
      </c>
      <c r="S8" s="101">
        <f t="shared" ref="S8:S16" si="6">$G8*$E8</f>
        <v>0</v>
      </c>
      <c r="T8" s="92">
        <f t="shared" ref="T8:T16" si="7">H8</f>
        <v>0</v>
      </c>
      <c r="U8" s="101">
        <f t="shared" ref="U8:U16" si="8">$H8*$E8</f>
        <v>0</v>
      </c>
      <c r="V8" s="92">
        <f t="shared" ref="V8:V16" si="9">I8</f>
        <v>0</v>
      </c>
      <c r="W8" s="101">
        <f t="shared" ref="W8:W16" si="10">$I8*$E8</f>
        <v>0</v>
      </c>
      <c r="X8" s="91">
        <f t="shared" ref="X8:X16" si="11">J8</f>
        <v>0</v>
      </c>
      <c r="Y8" s="101">
        <f t="shared" ref="Y8:Y16" si="12">$J8*$E8</f>
        <v>0</v>
      </c>
      <c r="Z8" s="92">
        <f t="shared" ref="Z8:Z16" si="13">K8</f>
        <v>0</v>
      </c>
      <c r="AA8" s="101">
        <f t="shared" ref="AA8:AA16" si="14">$K8*$E8</f>
        <v>0</v>
      </c>
      <c r="AB8" s="94">
        <f t="shared" ref="AB8:AB16" si="15">L8</f>
        <v>0</v>
      </c>
      <c r="AC8" s="101">
        <f t="shared" ref="AC8:AC16" si="16">$L8*$E8</f>
        <v>0</v>
      </c>
      <c r="AD8" s="91">
        <f t="shared" ref="AD8:AD16" si="17">M8</f>
        <v>0</v>
      </c>
      <c r="AE8" s="101">
        <f t="shared" ref="AE8:AE16" si="18">$M8*$E8</f>
        <v>0</v>
      </c>
      <c r="AF8" s="9"/>
    </row>
    <row r="9" spans="1:32" ht="30" customHeight="1">
      <c r="A9" s="13" t="str">
        <f t="shared" si="1"/>
        <v/>
      </c>
      <c r="B9" s="75"/>
      <c r="C9" s="96">
        <v>3</v>
      </c>
      <c r="D9" s="89">
        <f>'別紙3-2_人件費計上事業従事者台帳'!$B9</f>
        <v>0</v>
      </c>
      <c r="E9" s="110">
        <f>'別紙3-2_人件費計上事業従事者台帳'!E9</f>
        <v>0</v>
      </c>
      <c r="F9" s="107"/>
      <c r="G9" s="108"/>
      <c r="H9" s="108"/>
      <c r="I9" s="108"/>
      <c r="J9" s="108"/>
      <c r="K9" s="108"/>
      <c r="L9" s="108"/>
      <c r="M9" s="108"/>
      <c r="N9" s="115">
        <f t="shared" si="0"/>
        <v>0</v>
      </c>
      <c r="O9" s="116">
        <f t="shared" si="2"/>
        <v>0</v>
      </c>
      <c r="P9" s="91">
        <f t="shared" si="3"/>
        <v>0</v>
      </c>
      <c r="Q9" s="102">
        <f t="shared" si="4"/>
        <v>0</v>
      </c>
      <c r="R9" s="92">
        <f t="shared" si="5"/>
        <v>0</v>
      </c>
      <c r="S9" s="101">
        <f t="shared" si="6"/>
        <v>0</v>
      </c>
      <c r="T9" s="92">
        <f t="shared" si="7"/>
        <v>0</v>
      </c>
      <c r="U9" s="101">
        <f t="shared" si="8"/>
        <v>0</v>
      </c>
      <c r="V9" s="92">
        <f t="shared" si="9"/>
        <v>0</v>
      </c>
      <c r="W9" s="101">
        <f t="shared" si="10"/>
        <v>0</v>
      </c>
      <c r="X9" s="91">
        <f t="shared" si="11"/>
        <v>0</v>
      </c>
      <c r="Y9" s="101">
        <f t="shared" si="12"/>
        <v>0</v>
      </c>
      <c r="Z9" s="94">
        <f t="shared" si="13"/>
        <v>0</v>
      </c>
      <c r="AA9" s="101">
        <f t="shared" si="14"/>
        <v>0</v>
      </c>
      <c r="AB9" s="94">
        <f t="shared" si="15"/>
        <v>0</v>
      </c>
      <c r="AC9" s="101">
        <f t="shared" si="16"/>
        <v>0</v>
      </c>
      <c r="AD9" s="91">
        <f t="shared" si="17"/>
        <v>0</v>
      </c>
      <c r="AE9" s="101">
        <f t="shared" si="18"/>
        <v>0</v>
      </c>
      <c r="AF9" s="9"/>
    </row>
    <row r="10" spans="1:32" ht="30" customHeight="1">
      <c r="A10" s="13" t="str">
        <f t="shared" si="1"/>
        <v/>
      </c>
      <c r="B10" s="75"/>
      <c r="C10" s="96">
        <v>4</v>
      </c>
      <c r="D10" s="89">
        <f>'別紙3-2_人件費計上事業従事者台帳'!$B10</f>
        <v>0</v>
      </c>
      <c r="E10" s="110">
        <f>'別紙3-2_人件費計上事業従事者台帳'!E10</f>
        <v>0</v>
      </c>
      <c r="F10" s="107"/>
      <c r="G10" s="108"/>
      <c r="H10" s="108"/>
      <c r="I10" s="108"/>
      <c r="J10" s="108"/>
      <c r="K10" s="108"/>
      <c r="L10" s="108"/>
      <c r="M10" s="108"/>
      <c r="N10" s="115">
        <f t="shared" si="0"/>
        <v>0</v>
      </c>
      <c r="O10" s="116">
        <f t="shared" si="2"/>
        <v>0</v>
      </c>
      <c r="P10" s="91">
        <f t="shared" si="3"/>
        <v>0</v>
      </c>
      <c r="Q10" s="102">
        <f t="shared" si="4"/>
        <v>0</v>
      </c>
      <c r="R10" s="92">
        <f t="shared" si="5"/>
        <v>0</v>
      </c>
      <c r="S10" s="101">
        <f t="shared" si="6"/>
        <v>0</v>
      </c>
      <c r="T10" s="92">
        <f t="shared" si="7"/>
        <v>0</v>
      </c>
      <c r="U10" s="101">
        <f t="shared" si="8"/>
        <v>0</v>
      </c>
      <c r="V10" s="92">
        <f t="shared" si="9"/>
        <v>0</v>
      </c>
      <c r="W10" s="101">
        <f t="shared" si="10"/>
        <v>0</v>
      </c>
      <c r="X10" s="91">
        <f t="shared" si="11"/>
        <v>0</v>
      </c>
      <c r="Y10" s="101">
        <f t="shared" si="12"/>
        <v>0</v>
      </c>
      <c r="Z10" s="94">
        <f t="shared" si="13"/>
        <v>0</v>
      </c>
      <c r="AA10" s="101">
        <f t="shared" si="14"/>
        <v>0</v>
      </c>
      <c r="AB10" s="94">
        <f t="shared" si="15"/>
        <v>0</v>
      </c>
      <c r="AC10" s="101">
        <f t="shared" si="16"/>
        <v>0</v>
      </c>
      <c r="AD10" s="91">
        <f t="shared" si="17"/>
        <v>0</v>
      </c>
      <c r="AE10" s="101">
        <f t="shared" si="18"/>
        <v>0</v>
      </c>
      <c r="AF10" s="9"/>
    </row>
    <row r="11" spans="1:32" ht="30" customHeight="1">
      <c r="A11" s="13" t="str">
        <f t="shared" si="1"/>
        <v/>
      </c>
      <c r="B11" s="75"/>
      <c r="C11" s="96">
        <v>5</v>
      </c>
      <c r="D11" s="89">
        <f>'別紙3-2_人件費計上事業従事者台帳'!$B11</f>
        <v>0</v>
      </c>
      <c r="E11" s="110">
        <f>'別紙3-2_人件費計上事業従事者台帳'!E11</f>
        <v>0</v>
      </c>
      <c r="F11" s="107"/>
      <c r="G11" s="108"/>
      <c r="H11" s="108"/>
      <c r="I11" s="108"/>
      <c r="J11" s="108"/>
      <c r="K11" s="108"/>
      <c r="L11" s="108"/>
      <c r="M11" s="108"/>
      <c r="N11" s="115">
        <f t="shared" si="0"/>
        <v>0</v>
      </c>
      <c r="O11" s="116">
        <f t="shared" si="2"/>
        <v>0</v>
      </c>
      <c r="P11" s="91">
        <f t="shared" si="3"/>
        <v>0</v>
      </c>
      <c r="Q11" s="102">
        <f t="shared" si="4"/>
        <v>0</v>
      </c>
      <c r="R11" s="92">
        <f t="shared" si="5"/>
        <v>0</v>
      </c>
      <c r="S11" s="101">
        <f t="shared" si="6"/>
        <v>0</v>
      </c>
      <c r="T11" s="92">
        <f t="shared" si="7"/>
        <v>0</v>
      </c>
      <c r="U11" s="101">
        <f t="shared" si="8"/>
        <v>0</v>
      </c>
      <c r="V11" s="92">
        <f t="shared" si="9"/>
        <v>0</v>
      </c>
      <c r="W11" s="101">
        <f t="shared" si="10"/>
        <v>0</v>
      </c>
      <c r="X11" s="94">
        <f t="shared" si="11"/>
        <v>0</v>
      </c>
      <c r="Y11" s="101">
        <f t="shared" si="12"/>
        <v>0</v>
      </c>
      <c r="Z11" s="94">
        <f t="shared" si="13"/>
        <v>0</v>
      </c>
      <c r="AA11" s="101">
        <f t="shared" si="14"/>
        <v>0</v>
      </c>
      <c r="AB11" s="94">
        <f t="shared" si="15"/>
        <v>0</v>
      </c>
      <c r="AC11" s="101">
        <f t="shared" si="16"/>
        <v>0</v>
      </c>
      <c r="AD11" s="91">
        <f t="shared" si="17"/>
        <v>0</v>
      </c>
      <c r="AE11" s="101">
        <f t="shared" si="18"/>
        <v>0</v>
      </c>
      <c r="AF11" s="9"/>
    </row>
    <row r="12" spans="1:32" ht="30" customHeight="1">
      <c r="A12" s="13" t="str">
        <f t="shared" si="1"/>
        <v/>
      </c>
      <c r="B12" s="75"/>
      <c r="C12" s="96">
        <v>6</v>
      </c>
      <c r="D12" s="89">
        <f>'別紙3-2_人件費計上事業従事者台帳'!$B12</f>
        <v>0</v>
      </c>
      <c r="E12" s="110">
        <f>'別紙3-2_人件費計上事業従事者台帳'!E12</f>
        <v>0</v>
      </c>
      <c r="F12" s="107"/>
      <c r="G12" s="108"/>
      <c r="H12" s="108"/>
      <c r="I12" s="108"/>
      <c r="J12" s="108"/>
      <c r="K12" s="108"/>
      <c r="L12" s="108"/>
      <c r="M12" s="108"/>
      <c r="N12" s="115">
        <f t="shared" si="0"/>
        <v>0</v>
      </c>
      <c r="O12" s="116">
        <f t="shared" si="2"/>
        <v>0</v>
      </c>
      <c r="P12" s="91">
        <f t="shared" si="3"/>
        <v>0</v>
      </c>
      <c r="Q12" s="102">
        <f t="shared" si="4"/>
        <v>0</v>
      </c>
      <c r="R12" s="92">
        <f t="shared" si="5"/>
        <v>0</v>
      </c>
      <c r="S12" s="101">
        <f t="shared" si="6"/>
        <v>0</v>
      </c>
      <c r="T12" s="92">
        <f t="shared" si="7"/>
        <v>0</v>
      </c>
      <c r="U12" s="101">
        <f t="shared" si="8"/>
        <v>0</v>
      </c>
      <c r="V12" s="92">
        <f t="shared" si="9"/>
        <v>0</v>
      </c>
      <c r="W12" s="101">
        <f t="shared" si="10"/>
        <v>0</v>
      </c>
      <c r="X12" s="94">
        <f t="shared" si="11"/>
        <v>0</v>
      </c>
      <c r="Y12" s="101">
        <f t="shared" si="12"/>
        <v>0</v>
      </c>
      <c r="Z12" s="94">
        <f t="shared" si="13"/>
        <v>0</v>
      </c>
      <c r="AA12" s="101">
        <f t="shared" si="14"/>
        <v>0</v>
      </c>
      <c r="AB12" s="94">
        <f t="shared" si="15"/>
        <v>0</v>
      </c>
      <c r="AC12" s="101">
        <f t="shared" si="16"/>
        <v>0</v>
      </c>
      <c r="AD12" s="91">
        <f t="shared" si="17"/>
        <v>0</v>
      </c>
      <c r="AE12" s="101">
        <f t="shared" si="18"/>
        <v>0</v>
      </c>
      <c r="AF12" s="9"/>
    </row>
    <row r="13" spans="1:32" ht="30" customHeight="1">
      <c r="A13" s="13" t="str">
        <f t="shared" si="1"/>
        <v/>
      </c>
      <c r="B13" s="75"/>
      <c r="C13" s="96">
        <v>7</v>
      </c>
      <c r="D13" s="89">
        <f>'別紙3-2_人件費計上事業従事者台帳'!$B13</f>
        <v>0</v>
      </c>
      <c r="E13" s="110">
        <f>'別紙3-2_人件費計上事業従事者台帳'!E13</f>
        <v>0</v>
      </c>
      <c r="F13" s="107"/>
      <c r="G13" s="108"/>
      <c r="H13" s="108"/>
      <c r="I13" s="108"/>
      <c r="J13" s="108"/>
      <c r="K13" s="108"/>
      <c r="L13" s="108"/>
      <c r="M13" s="108"/>
      <c r="N13" s="115">
        <f t="shared" si="0"/>
        <v>0</v>
      </c>
      <c r="O13" s="116">
        <f t="shared" si="2"/>
        <v>0</v>
      </c>
      <c r="P13" s="91">
        <f t="shared" si="3"/>
        <v>0</v>
      </c>
      <c r="Q13" s="102">
        <f t="shared" si="4"/>
        <v>0</v>
      </c>
      <c r="R13" s="91">
        <f t="shared" si="5"/>
        <v>0</v>
      </c>
      <c r="S13" s="101">
        <f t="shared" si="6"/>
        <v>0</v>
      </c>
      <c r="T13" s="91">
        <f t="shared" si="7"/>
        <v>0</v>
      </c>
      <c r="U13" s="101">
        <f t="shared" si="8"/>
        <v>0</v>
      </c>
      <c r="V13" s="91">
        <f t="shared" si="9"/>
        <v>0</v>
      </c>
      <c r="W13" s="101">
        <f t="shared" si="10"/>
        <v>0</v>
      </c>
      <c r="X13" s="94">
        <f t="shared" si="11"/>
        <v>0</v>
      </c>
      <c r="Y13" s="101">
        <f t="shared" si="12"/>
        <v>0</v>
      </c>
      <c r="Z13" s="94">
        <f t="shared" si="13"/>
        <v>0</v>
      </c>
      <c r="AA13" s="101">
        <f t="shared" si="14"/>
        <v>0</v>
      </c>
      <c r="AB13" s="94">
        <f t="shared" si="15"/>
        <v>0</v>
      </c>
      <c r="AC13" s="101">
        <f t="shared" si="16"/>
        <v>0</v>
      </c>
      <c r="AD13" s="91">
        <f t="shared" si="17"/>
        <v>0</v>
      </c>
      <c r="AE13" s="101">
        <f t="shared" si="18"/>
        <v>0</v>
      </c>
      <c r="AF13" s="9"/>
    </row>
    <row r="14" spans="1:32" ht="30" customHeight="1">
      <c r="A14" s="13" t="str">
        <f t="shared" si="1"/>
        <v/>
      </c>
      <c r="B14" s="75"/>
      <c r="C14" s="96">
        <v>8</v>
      </c>
      <c r="D14" s="89">
        <f>'別紙3-2_人件費計上事業従事者台帳'!$B14</f>
        <v>0</v>
      </c>
      <c r="E14" s="110">
        <f>'別紙3-2_人件費計上事業従事者台帳'!E14</f>
        <v>0</v>
      </c>
      <c r="F14" s="107"/>
      <c r="G14" s="108"/>
      <c r="H14" s="108"/>
      <c r="I14" s="108"/>
      <c r="J14" s="108"/>
      <c r="K14" s="108"/>
      <c r="L14" s="108"/>
      <c r="M14" s="108"/>
      <c r="N14" s="115">
        <f t="shared" si="0"/>
        <v>0</v>
      </c>
      <c r="O14" s="116">
        <f t="shared" si="2"/>
        <v>0</v>
      </c>
      <c r="P14" s="91">
        <f t="shared" si="3"/>
        <v>0</v>
      </c>
      <c r="Q14" s="102">
        <f t="shared" si="4"/>
        <v>0</v>
      </c>
      <c r="R14" s="91">
        <f t="shared" si="5"/>
        <v>0</v>
      </c>
      <c r="S14" s="101">
        <f t="shared" si="6"/>
        <v>0</v>
      </c>
      <c r="T14" s="91">
        <f t="shared" si="7"/>
        <v>0</v>
      </c>
      <c r="U14" s="101">
        <f t="shared" si="8"/>
        <v>0</v>
      </c>
      <c r="V14" s="91">
        <f t="shared" si="9"/>
        <v>0</v>
      </c>
      <c r="W14" s="101">
        <f t="shared" si="10"/>
        <v>0</v>
      </c>
      <c r="X14" s="94">
        <f t="shared" si="11"/>
        <v>0</v>
      </c>
      <c r="Y14" s="101">
        <f t="shared" si="12"/>
        <v>0</v>
      </c>
      <c r="Z14" s="94">
        <f t="shared" si="13"/>
        <v>0</v>
      </c>
      <c r="AA14" s="101">
        <f t="shared" si="14"/>
        <v>0</v>
      </c>
      <c r="AB14" s="94">
        <f t="shared" si="15"/>
        <v>0</v>
      </c>
      <c r="AC14" s="101">
        <f t="shared" si="16"/>
        <v>0</v>
      </c>
      <c r="AD14" s="91">
        <f t="shared" si="17"/>
        <v>0</v>
      </c>
      <c r="AE14" s="101">
        <f t="shared" si="18"/>
        <v>0</v>
      </c>
      <c r="AF14" s="9"/>
    </row>
    <row r="15" spans="1:32" ht="30" customHeight="1">
      <c r="A15" s="13" t="str">
        <f t="shared" si="1"/>
        <v/>
      </c>
      <c r="B15" s="75"/>
      <c r="C15" s="96">
        <v>9</v>
      </c>
      <c r="D15" s="89">
        <f>'別紙3-2_人件費計上事業従事者台帳'!$B15</f>
        <v>0</v>
      </c>
      <c r="E15" s="110">
        <f>'別紙3-2_人件費計上事業従事者台帳'!E15</f>
        <v>0</v>
      </c>
      <c r="F15" s="107"/>
      <c r="G15" s="108"/>
      <c r="H15" s="108"/>
      <c r="I15" s="108"/>
      <c r="J15" s="108"/>
      <c r="K15" s="108"/>
      <c r="L15" s="108"/>
      <c r="M15" s="108"/>
      <c r="N15" s="115">
        <f t="shared" si="0"/>
        <v>0</v>
      </c>
      <c r="O15" s="116">
        <f t="shared" si="2"/>
        <v>0</v>
      </c>
      <c r="P15" s="91">
        <f t="shared" si="3"/>
        <v>0</v>
      </c>
      <c r="Q15" s="102">
        <f t="shared" si="4"/>
        <v>0</v>
      </c>
      <c r="R15" s="91">
        <f t="shared" si="5"/>
        <v>0</v>
      </c>
      <c r="S15" s="101">
        <f t="shared" si="6"/>
        <v>0</v>
      </c>
      <c r="T15" s="91">
        <f t="shared" si="7"/>
        <v>0</v>
      </c>
      <c r="U15" s="101">
        <f t="shared" si="8"/>
        <v>0</v>
      </c>
      <c r="V15" s="91">
        <f t="shared" si="9"/>
        <v>0</v>
      </c>
      <c r="W15" s="101">
        <f t="shared" si="10"/>
        <v>0</v>
      </c>
      <c r="X15" s="91">
        <f t="shared" si="11"/>
        <v>0</v>
      </c>
      <c r="Y15" s="101">
        <f t="shared" si="12"/>
        <v>0</v>
      </c>
      <c r="Z15" s="91">
        <f t="shared" si="13"/>
        <v>0</v>
      </c>
      <c r="AA15" s="101">
        <f t="shared" si="14"/>
        <v>0</v>
      </c>
      <c r="AB15" s="91">
        <f t="shared" si="15"/>
        <v>0</v>
      </c>
      <c r="AC15" s="101">
        <f t="shared" si="16"/>
        <v>0</v>
      </c>
      <c r="AD15" s="91">
        <f t="shared" si="17"/>
        <v>0</v>
      </c>
      <c r="AE15" s="101">
        <f t="shared" si="18"/>
        <v>0</v>
      </c>
      <c r="AF15" s="9"/>
    </row>
    <row r="16" spans="1:32" ht="30" customHeight="1" thickBot="1">
      <c r="A16" s="13" t="str">
        <f t="shared" si="1"/>
        <v/>
      </c>
      <c r="B16" s="75"/>
      <c r="C16" s="96">
        <v>10</v>
      </c>
      <c r="D16" s="89">
        <f>'別紙3-2_人件費計上事業従事者台帳'!$B16</f>
        <v>0</v>
      </c>
      <c r="E16" s="110">
        <f>'別紙3-2_人件費計上事業従事者台帳'!E16</f>
        <v>0</v>
      </c>
      <c r="F16" s="107"/>
      <c r="G16" s="108"/>
      <c r="H16" s="108"/>
      <c r="I16" s="108"/>
      <c r="J16" s="108"/>
      <c r="K16" s="108"/>
      <c r="L16" s="108"/>
      <c r="M16" s="108"/>
      <c r="N16" s="115">
        <f t="shared" si="0"/>
        <v>0</v>
      </c>
      <c r="O16" s="116">
        <f t="shared" si="2"/>
        <v>0</v>
      </c>
      <c r="P16" s="91">
        <f t="shared" si="3"/>
        <v>0</v>
      </c>
      <c r="Q16" s="102">
        <f t="shared" si="4"/>
        <v>0</v>
      </c>
      <c r="R16" s="91">
        <f t="shared" si="5"/>
        <v>0</v>
      </c>
      <c r="S16" s="101">
        <f t="shared" si="6"/>
        <v>0</v>
      </c>
      <c r="T16" s="91">
        <f t="shared" si="7"/>
        <v>0</v>
      </c>
      <c r="U16" s="101">
        <f t="shared" si="8"/>
        <v>0</v>
      </c>
      <c r="V16" s="91">
        <f t="shared" si="9"/>
        <v>0</v>
      </c>
      <c r="W16" s="101">
        <f t="shared" si="10"/>
        <v>0</v>
      </c>
      <c r="X16" s="91">
        <f t="shared" si="11"/>
        <v>0</v>
      </c>
      <c r="Y16" s="101">
        <f t="shared" si="12"/>
        <v>0</v>
      </c>
      <c r="Z16" s="91">
        <f t="shared" si="13"/>
        <v>0</v>
      </c>
      <c r="AA16" s="101">
        <f t="shared" si="14"/>
        <v>0</v>
      </c>
      <c r="AB16" s="91">
        <f t="shared" si="15"/>
        <v>0</v>
      </c>
      <c r="AC16" s="101">
        <f t="shared" si="16"/>
        <v>0</v>
      </c>
      <c r="AD16" s="91">
        <f t="shared" si="17"/>
        <v>0</v>
      </c>
      <c r="AE16" s="101">
        <f t="shared" si="18"/>
        <v>0</v>
      </c>
      <c r="AF16" s="9"/>
    </row>
    <row r="17" spans="1:40" ht="30" customHeight="1" thickTop="1" thickBot="1">
      <c r="A17" s="13" t="s">
        <v>130</v>
      </c>
      <c r="B17" s="75"/>
      <c r="C17" s="291" t="s">
        <v>131</v>
      </c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117">
        <f>SUM(N7:N16)</f>
        <v>0</v>
      </c>
      <c r="O17" s="118">
        <f>SUM(O7:O16)</f>
        <v>0</v>
      </c>
      <c r="P17" s="103">
        <f>SUM(P18:P27)</f>
        <v>0</v>
      </c>
      <c r="Q17" s="104">
        <f t="shared" ref="Q17" si="19">SUM(Q18:Q27)</f>
        <v>0</v>
      </c>
      <c r="R17" s="103">
        <f t="shared" ref="R17" si="20">SUM(R18:R27)</f>
        <v>0</v>
      </c>
      <c r="S17" s="104">
        <f t="shared" ref="S17" si="21">SUM(S18:S27)</f>
        <v>0</v>
      </c>
      <c r="T17" s="103">
        <f t="shared" ref="T17" si="22">SUM(T18:T27)</f>
        <v>0</v>
      </c>
      <c r="U17" s="104">
        <f t="shared" ref="U17" si="23">SUM(U18:U27)</f>
        <v>0</v>
      </c>
      <c r="V17" s="103">
        <f t="shared" ref="V17" si="24">SUM(V18:V27)</f>
        <v>0</v>
      </c>
      <c r="W17" s="104">
        <f t="shared" ref="W17" si="25">SUM(W18:W27)</f>
        <v>0</v>
      </c>
      <c r="X17" s="103">
        <f t="shared" ref="X17" si="26">SUM(X18:X27)</f>
        <v>0</v>
      </c>
      <c r="Y17" s="104">
        <f t="shared" ref="Y17" si="27">SUM(Y18:Y27)</f>
        <v>0</v>
      </c>
      <c r="Z17" s="103">
        <f t="shared" ref="Z17" si="28">SUM(Z18:Z27)</f>
        <v>0</v>
      </c>
      <c r="AA17" s="104">
        <f t="shared" ref="AA17" si="29">SUM(AA18:AA27)</f>
        <v>0</v>
      </c>
      <c r="AB17" s="103">
        <f t="shared" ref="AB17" si="30">SUM(AB18:AB27)</f>
        <v>0</v>
      </c>
      <c r="AC17" s="104">
        <f t="shared" ref="AC17" si="31">SUM(AC18:AC27)</f>
        <v>0</v>
      </c>
      <c r="AD17" s="103">
        <f t="shared" ref="AD17" si="32">SUM(AD18:AD27)</f>
        <v>0</v>
      </c>
      <c r="AE17" s="104">
        <f t="shared" ref="AE17" si="33">SUM(AE18:AE27)</f>
        <v>0</v>
      </c>
      <c r="AF17" s="9"/>
      <c r="AH17" s="12"/>
      <c r="AJ17" s="12"/>
      <c r="AL17" s="12"/>
      <c r="AN17" s="12"/>
    </row>
    <row r="18" spans="1:40">
      <c r="A18" s="13"/>
      <c r="B18" s="75"/>
    </row>
    <row r="19" spans="1:40">
      <c r="D19" s="290"/>
      <c r="E19" s="290"/>
      <c r="F19" s="290"/>
      <c r="G19" s="290"/>
      <c r="H19" s="290"/>
      <c r="I19" s="290"/>
      <c r="J19" s="290"/>
      <c r="K19" s="290"/>
      <c r="L19" s="290"/>
      <c r="M19" s="290"/>
      <c r="N19" s="290"/>
      <c r="O19" s="290"/>
      <c r="P19" s="290"/>
      <c r="Q19" s="290"/>
      <c r="R19" s="290"/>
      <c r="S19" s="290"/>
      <c r="T19" s="290"/>
      <c r="U19" s="290"/>
      <c r="V19" s="290"/>
      <c r="W19" s="290"/>
      <c r="X19" s="290"/>
      <c r="Y19" s="290"/>
      <c r="Z19" s="290"/>
      <c r="AA19" s="290"/>
      <c r="AB19" s="290"/>
      <c r="AC19" s="290"/>
    </row>
    <row r="20" spans="1:40">
      <c r="D20" s="290"/>
      <c r="E20" s="290"/>
      <c r="F20" s="290"/>
      <c r="G20" s="290"/>
      <c r="H20" s="290"/>
      <c r="I20" s="290"/>
      <c r="J20" s="290"/>
      <c r="K20" s="290"/>
      <c r="L20" s="290"/>
      <c r="M20" s="290"/>
      <c r="N20" s="290"/>
      <c r="O20" s="290"/>
      <c r="P20" s="290"/>
      <c r="Q20" s="290"/>
      <c r="R20" s="290"/>
      <c r="S20" s="290"/>
      <c r="T20" s="290"/>
      <c r="U20" s="290"/>
      <c r="V20" s="290"/>
      <c r="W20" s="290"/>
      <c r="X20" s="290"/>
      <c r="Y20" s="290"/>
      <c r="Z20" s="290"/>
      <c r="AA20" s="290"/>
      <c r="AB20" s="290"/>
      <c r="AC20" s="290"/>
    </row>
    <row r="21" spans="1:40">
      <c r="D21" s="290"/>
      <c r="E21" s="290"/>
      <c r="F21" s="290"/>
      <c r="G21" s="290"/>
      <c r="H21" s="290"/>
      <c r="I21" s="290"/>
      <c r="J21" s="290"/>
      <c r="K21" s="290"/>
      <c r="L21" s="290"/>
      <c r="M21" s="290"/>
      <c r="N21" s="290"/>
      <c r="O21" s="290"/>
      <c r="P21" s="290"/>
      <c r="Q21" s="290"/>
      <c r="R21" s="290"/>
      <c r="S21" s="290"/>
      <c r="T21" s="290"/>
      <c r="U21" s="290"/>
      <c r="V21" s="290"/>
      <c r="W21" s="290"/>
      <c r="X21" s="290"/>
      <c r="Y21" s="290"/>
      <c r="Z21" s="290"/>
      <c r="AA21" s="290"/>
      <c r="AB21" s="290"/>
      <c r="AC21" s="290"/>
    </row>
    <row r="22" spans="1:40"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0"/>
      <c r="Z22" s="290"/>
      <c r="AA22" s="290"/>
      <c r="AB22" s="290"/>
      <c r="AC22" s="290"/>
    </row>
    <row r="23" spans="1:40"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</row>
    <row r="24" spans="1:40">
      <c r="D24" s="290"/>
      <c r="E24" s="290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0"/>
      <c r="W24" s="290"/>
      <c r="X24" s="290"/>
      <c r="Y24" s="290"/>
      <c r="Z24" s="290"/>
      <c r="AA24" s="290"/>
      <c r="AB24" s="290"/>
      <c r="AC24" s="290"/>
    </row>
    <row r="25" spans="1:40"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0"/>
      <c r="X25" s="290"/>
      <c r="Y25" s="290"/>
      <c r="Z25" s="290"/>
      <c r="AA25" s="290"/>
      <c r="AB25" s="290"/>
      <c r="AC25" s="290"/>
    </row>
  </sheetData>
  <mergeCells count="18">
    <mergeCell ref="D19:AC25"/>
    <mergeCell ref="V5:W5"/>
    <mergeCell ref="X5:Y5"/>
    <mergeCell ref="Z5:AA5"/>
    <mergeCell ref="AB5:AC5"/>
    <mergeCell ref="C17:M17"/>
    <mergeCell ref="AD5:AE5"/>
    <mergeCell ref="AB2:AC2"/>
    <mergeCell ref="B5:B6"/>
    <mergeCell ref="C5:C6"/>
    <mergeCell ref="D5:D6"/>
    <mergeCell ref="F5:M5"/>
    <mergeCell ref="N5:O5"/>
    <mergeCell ref="P5:Q5"/>
    <mergeCell ref="R5:S5"/>
    <mergeCell ref="T5:U5"/>
    <mergeCell ref="E3:L3"/>
    <mergeCell ref="E5:E6"/>
  </mergeCells>
  <phoneticPr fontId="1"/>
  <conditionalFormatting sqref="B18">
    <cfRule type="expression" dxfId="9" priority="11" stopIfTrue="1">
      <formula>AND($D18&lt;&gt;"",$B18="")</formula>
    </cfRule>
    <cfRule type="expression" dxfId="8" priority="12" stopIfTrue="1">
      <formula>AND(B18&lt;&gt;"",OR(A18&lt;#REF!,A18&gt;#REF!))</formula>
    </cfRule>
  </conditionalFormatting>
  <conditionalFormatting sqref="D7:E16">
    <cfRule type="expression" dxfId="7" priority="6" stopIfTrue="1">
      <formula>AND($B7&lt;&gt;"",$D7="")</formula>
    </cfRule>
  </conditionalFormatting>
  <conditionalFormatting sqref="F7:M16">
    <cfRule type="expression" dxfId="6" priority="13" stopIfTrue="1">
      <formula>AND(#REF!=1,$D7="",F7&lt;&gt;"")</formula>
    </cfRule>
    <cfRule type="expression" dxfId="5" priority="14" stopIfTrue="1">
      <formula>AND(#REF!&lt;&gt;1,F7&lt;&gt;"")</formula>
    </cfRule>
    <cfRule type="expression" dxfId="4" priority="15" stopIfTrue="1">
      <formula>AND(#REF!=1,#REF!&gt;=$A7,$D7&lt;&gt;"",F7="")</formula>
    </cfRule>
    <cfRule type="expression" dxfId="3" priority="16" stopIfTrue="1">
      <formula>AND(#REF!=1,#REF!&lt;$A7,$D7&lt;&gt;"",F7&lt;&gt;"")</formula>
    </cfRule>
  </conditionalFormatting>
  <conditionalFormatting sqref="W7:Y8 AA7:AE8 P7:Q12 S7:S12 U7:U12 W9:AE12 P13:AE16">
    <cfRule type="expression" dxfId="2" priority="17" stopIfTrue="1">
      <formula>AND(#REF!&lt;&gt;"-",#REF!&lt;&gt;1,P7&lt;&gt;"")</formula>
    </cfRule>
    <cfRule type="expression" dxfId="1" priority="18" stopIfTrue="1">
      <formula>AND(#REF!&lt;&gt;"-",#REF!&lt;$A7,$D7&lt;&gt;"",P7&lt;&gt;"")</formula>
    </cfRule>
    <cfRule type="expression" dxfId="0" priority="19" stopIfTrue="1">
      <formula>AND(#REF!&lt;&gt;"-",$D7="",P7&lt;&gt;"")</formula>
    </cfRule>
  </conditionalFormatting>
  <dataValidations count="3">
    <dataValidation type="whole" imeMode="disabled" allowBlank="1" showErrorMessage="1" prompt="小数点以下切捨ての整数を入力してください" sqref="AB7:AB16 Z7:Z16 X7:X16 V7:V16 T7:T16 R7:R16 P7:P16 AD7:AD16" xr:uid="{677AAD9B-993A-4255-B38A-E7FC4E816323}">
      <formula1>0</formula1>
      <formula2>99999</formula2>
    </dataValidation>
    <dataValidation type="whole" imeMode="disabled" allowBlank="1" showInputMessage="1" showErrorMessage="1" sqref="B7:B16 B18" xr:uid="{2C4F6E29-50A4-40AB-8618-D90873443BF4}">
      <formula1>1</formula1>
      <formula2>12</formula2>
    </dataValidation>
    <dataValidation type="whole" imeMode="disabled" allowBlank="1" showErrorMessage="1" prompt="整数を入力してください" sqref="F7:M16" xr:uid="{5254669F-3E48-4043-B500-9E233A70DA3B}">
      <formula1>0</formula1>
      <formula2>99999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  <ignoredErrors>
    <ignoredError sqref="D7:D16 E7:E16 P7:P16 R7:R16 T7:T16 V7:V16 X7:X16 Z7:Z16 AB7:AB16 AD7:AD16" unlockedFormula="1"/>
    <ignoredError sqref="O7:O16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L29"/>
  <sheetViews>
    <sheetView view="pageBreakPreview" zoomScale="115" zoomScaleNormal="100" zoomScaleSheetLayoutView="115" workbookViewId="0">
      <selection activeCell="K11" sqref="K11:AH12"/>
    </sheetView>
  </sheetViews>
  <sheetFormatPr defaultColWidth="2.125" defaultRowHeight="18"/>
  <sheetData>
    <row r="1" spans="1:64" s="3" customFormat="1" ht="22.15" customHeight="1">
      <c r="A1" s="63" t="s">
        <v>132</v>
      </c>
      <c r="B1" s="34"/>
      <c r="C1" s="34"/>
      <c r="D1" s="34"/>
      <c r="E1" s="34"/>
      <c r="F1" s="34"/>
      <c r="G1" s="35"/>
      <c r="H1" s="35"/>
      <c r="I1" s="35"/>
      <c r="J1" s="35"/>
      <c r="K1" s="35"/>
      <c r="L1" s="35"/>
      <c r="M1" s="35"/>
      <c r="N1" s="35"/>
      <c r="O1" s="36"/>
      <c r="P1" s="36"/>
      <c r="Q1" s="36"/>
      <c r="R1" s="36"/>
      <c r="S1" s="36"/>
      <c r="T1" s="36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</row>
    <row r="2" spans="1:64" ht="27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333" t="s">
        <v>133</v>
      </c>
      <c r="U2" s="333"/>
      <c r="V2" s="333"/>
      <c r="W2" s="333"/>
      <c r="X2" s="334"/>
      <c r="Y2" s="317">
        <f>'別紙3-1_補助対象経費_積算表'!G4</f>
        <v>0</v>
      </c>
      <c r="Z2" s="317"/>
      <c r="AA2" s="317"/>
      <c r="AB2" s="317"/>
      <c r="AC2" s="317"/>
      <c r="AD2" s="317"/>
      <c r="AE2" s="317"/>
      <c r="AF2" s="317"/>
      <c r="AG2" s="317"/>
      <c r="AH2" s="317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</row>
    <row r="3" spans="1:64" ht="10.15" customHeight="1">
      <c r="A3" s="149"/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</row>
    <row r="4" spans="1:64">
      <c r="A4" s="318" t="s">
        <v>134</v>
      </c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</row>
    <row r="5" spans="1:64" ht="13.5" customHeight="1">
      <c r="A5" s="319" t="s">
        <v>135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41"/>
      <c r="T5" s="42"/>
      <c r="U5" s="42"/>
      <c r="V5" s="42"/>
      <c r="W5" s="42"/>
      <c r="X5" s="42"/>
      <c r="Y5" s="42"/>
      <c r="Z5" s="42"/>
      <c r="AA5" s="42"/>
      <c r="AB5" s="42"/>
      <c r="AC5" s="43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</row>
    <row r="6" spans="1:64">
      <c r="A6" s="320"/>
      <c r="B6" s="320"/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44"/>
      <c r="T6" s="45"/>
      <c r="U6" s="46" t="s">
        <v>136</v>
      </c>
      <c r="V6" s="45" t="s">
        <v>137</v>
      </c>
      <c r="W6" s="45"/>
      <c r="X6" s="45"/>
      <c r="Y6" s="45"/>
      <c r="Z6" s="47" t="s">
        <v>136</v>
      </c>
      <c r="AA6" s="45" t="s">
        <v>138</v>
      </c>
      <c r="AB6" s="45"/>
      <c r="AC6" s="48"/>
      <c r="AD6" s="149"/>
      <c r="AE6" s="149"/>
      <c r="AF6" s="149"/>
      <c r="AG6" s="149"/>
      <c r="AH6" s="149"/>
      <c r="AI6" s="149"/>
      <c r="AJ6" s="149"/>
      <c r="AK6" s="149"/>
      <c r="AL6" s="37" t="s">
        <v>139</v>
      </c>
      <c r="AM6" s="37" t="s">
        <v>140</v>
      </c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</row>
    <row r="7" spans="1:64">
      <c r="A7" s="320"/>
      <c r="B7" s="320"/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  <c r="O7" s="320"/>
      <c r="P7" s="320"/>
      <c r="Q7" s="320"/>
      <c r="R7" s="320"/>
      <c r="S7" s="49"/>
      <c r="T7" s="50"/>
      <c r="U7" s="50"/>
      <c r="V7" s="50"/>
      <c r="W7" s="50"/>
      <c r="X7" s="50"/>
      <c r="Y7" s="50"/>
      <c r="Z7" s="50"/>
      <c r="AA7" s="50"/>
      <c r="AB7" s="50"/>
      <c r="AC7" s="51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</row>
    <row r="8" spans="1:64">
      <c r="A8" s="149" t="s">
        <v>141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</row>
    <row r="9" spans="1:64">
      <c r="A9" s="304" t="s">
        <v>142</v>
      </c>
      <c r="B9" s="305"/>
      <c r="C9" s="305"/>
      <c r="D9" s="305"/>
      <c r="E9" s="305"/>
      <c r="F9" s="305"/>
      <c r="G9" s="305"/>
      <c r="H9" s="305"/>
      <c r="I9" s="305"/>
      <c r="J9" s="155"/>
      <c r="K9" s="321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8"/>
      <c r="Y9" s="323" t="s">
        <v>143</v>
      </c>
      <c r="Z9" s="324"/>
      <c r="AA9" s="324"/>
      <c r="AB9" s="324"/>
      <c r="AC9" s="325"/>
      <c r="AD9" s="311" t="s">
        <v>144</v>
      </c>
      <c r="AE9" s="312"/>
      <c r="AF9" s="312"/>
      <c r="AG9" s="312"/>
      <c r="AH9" s="32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</row>
    <row r="10" spans="1:64">
      <c r="A10" s="306"/>
      <c r="B10" s="176"/>
      <c r="C10" s="176"/>
      <c r="D10" s="176"/>
      <c r="E10" s="176"/>
      <c r="F10" s="176"/>
      <c r="G10" s="176"/>
      <c r="H10" s="176"/>
      <c r="I10" s="176"/>
      <c r="J10" s="156"/>
      <c r="K10" s="322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10"/>
      <c r="Y10" s="326"/>
      <c r="Z10" s="327"/>
      <c r="AA10" s="327"/>
      <c r="AB10" s="327"/>
      <c r="AC10" s="328"/>
      <c r="AD10" s="330"/>
      <c r="AE10" s="331"/>
      <c r="AF10" s="331"/>
      <c r="AG10" s="331"/>
      <c r="AH10" s="332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149"/>
      <c r="BK10" s="149"/>
      <c r="BL10" s="149"/>
    </row>
    <row r="11" spans="1:64">
      <c r="A11" s="304" t="s">
        <v>145</v>
      </c>
      <c r="B11" s="305"/>
      <c r="C11" s="305"/>
      <c r="D11" s="305"/>
      <c r="E11" s="305"/>
      <c r="F11" s="305"/>
      <c r="G11" s="305"/>
      <c r="H11" s="305"/>
      <c r="I11" s="305"/>
      <c r="J11" s="155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8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49"/>
      <c r="BL11" s="149"/>
    </row>
    <row r="12" spans="1:64">
      <c r="A12" s="306"/>
      <c r="B12" s="176"/>
      <c r="C12" s="176"/>
      <c r="D12" s="176"/>
      <c r="E12" s="176"/>
      <c r="F12" s="176"/>
      <c r="G12" s="176"/>
      <c r="H12" s="176"/>
      <c r="I12" s="176"/>
      <c r="J12" s="156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10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</row>
    <row r="13" spans="1:64">
      <c r="A13" s="339" t="s">
        <v>146</v>
      </c>
      <c r="B13" s="340"/>
      <c r="C13" s="340"/>
      <c r="D13" s="340"/>
      <c r="E13" s="340"/>
      <c r="F13" s="340"/>
      <c r="G13" s="340"/>
      <c r="H13" s="340"/>
      <c r="I13" s="340"/>
      <c r="J13" s="341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8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49"/>
      <c r="BL13" s="149"/>
    </row>
    <row r="14" spans="1:64">
      <c r="A14" s="342"/>
      <c r="B14" s="343"/>
      <c r="C14" s="343"/>
      <c r="D14" s="343"/>
      <c r="E14" s="343"/>
      <c r="F14" s="343"/>
      <c r="G14" s="343"/>
      <c r="H14" s="343"/>
      <c r="I14" s="343"/>
      <c r="J14" s="344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10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  <c r="BI14" s="149"/>
      <c r="BJ14" s="149"/>
      <c r="BK14" s="149"/>
      <c r="BL14" s="149"/>
    </row>
    <row r="15" spans="1:64">
      <c r="A15" s="339" t="s">
        <v>147</v>
      </c>
      <c r="B15" s="340"/>
      <c r="C15" s="340"/>
      <c r="D15" s="340"/>
      <c r="E15" s="340"/>
      <c r="F15" s="340"/>
      <c r="G15" s="340"/>
      <c r="H15" s="340"/>
      <c r="I15" s="340"/>
      <c r="J15" s="341"/>
      <c r="K15" s="311"/>
      <c r="L15" s="312"/>
      <c r="M15" s="312"/>
      <c r="N15" s="312"/>
      <c r="O15" s="38" t="s">
        <v>148</v>
      </c>
      <c r="P15" s="312"/>
      <c r="Q15" s="312"/>
      <c r="R15" s="38" t="s">
        <v>149</v>
      </c>
      <c r="S15" s="38" t="s">
        <v>150</v>
      </c>
      <c r="T15" s="312"/>
      <c r="U15" s="312"/>
      <c r="V15" s="312"/>
      <c r="W15" s="312"/>
      <c r="X15" s="38" t="s">
        <v>148</v>
      </c>
      <c r="Y15" s="312"/>
      <c r="Z15" s="312"/>
      <c r="AA15" s="38" t="s">
        <v>149</v>
      </c>
      <c r="AB15" s="38"/>
      <c r="AC15" s="38"/>
      <c r="AD15" s="38"/>
      <c r="AE15" s="38"/>
      <c r="AF15" s="38"/>
      <c r="AG15" s="38"/>
      <c r="AH15" s="3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</row>
    <row r="16" spans="1:64">
      <c r="A16" s="345" t="s">
        <v>151</v>
      </c>
      <c r="B16" s="346"/>
      <c r="C16" s="346"/>
      <c r="D16" s="346"/>
      <c r="E16" s="346"/>
      <c r="F16" s="346"/>
      <c r="G16" s="346"/>
      <c r="H16" s="346"/>
      <c r="I16" s="346"/>
      <c r="J16" s="347"/>
      <c r="K16" s="313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5" t="s">
        <v>152</v>
      </c>
      <c r="Y16" s="315"/>
      <c r="Z16" s="315"/>
      <c r="AA16" s="315"/>
      <c r="AB16" s="315"/>
      <c r="AC16" s="315"/>
      <c r="AD16" s="315"/>
      <c r="AE16" s="315"/>
      <c r="AF16" s="315"/>
      <c r="AG16" s="315"/>
      <c r="AH16" s="316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  <c r="BI16" s="149"/>
      <c r="BJ16" s="149"/>
      <c r="BK16" s="149"/>
      <c r="BL16" s="149"/>
    </row>
    <row r="17" spans="1:64">
      <c r="A17" s="345" t="s">
        <v>153</v>
      </c>
      <c r="B17" s="346"/>
      <c r="C17" s="346"/>
      <c r="D17" s="346"/>
      <c r="E17" s="346"/>
      <c r="F17" s="346"/>
      <c r="G17" s="346"/>
      <c r="H17" s="346"/>
      <c r="I17" s="346"/>
      <c r="J17" s="347"/>
      <c r="K17" s="302"/>
      <c r="L17" s="302"/>
      <c r="M17" s="302"/>
      <c r="N17" s="302"/>
      <c r="O17" s="302"/>
      <c r="P17" s="302"/>
      <c r="Q17" s="302"/>
      <c r="R17" s="302"/>
      <c r="S17" s="302"/>
      <c r="T17" s="302"/>
      <c r="U17" s="302"/>
      <c r="V17" s="302"/>
      <c r="W17" s="302"/>
      <c r="X17" s="302"/>
      <c r="Y17" s="302"/>
      <c r="Z17" s="302"/>
      <c r="AA17" s="302"/>
      <c r="AB17" s="302"/>
      <c r="AC17" s="302"/>
      <c r="AD17" s="302"/>
      <c r="AE17" s="302"/>
      <c r="AF17" s="302"/>
      <c r="AG17" s="302"/>
      <c r="AH17" s="303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49"/>
      <c r="BL17" s="149"/>
    </row>
    <row r="18" spans="1:64">
      <c r="A18" s="345" t="s">
        <v>154</v>
      </c>
      <c r="B18" s="346"/>
      <c r="C18" s="346"/>
      <c r="D18" s="346"/>
      <c r="E18" s="346"/>
      <c r="F18" s="346"/>
      <c r="G18" s="346"/>
      <c r="H18" s="346"/>
      <c r="I18" s="346"/>
      <c r="J18" s="347"/>
      <c r="K18" s="302"/>
      <c r="L18" s="302"/>
      <c r="M18" s="302"/>
      <c r="N18" s="302"/>
      <c r="O18" s="302"/>
      <c r="P18" s="302"/>
      <c r="Q18" s="302"/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  <c r="AF18" s="302"/>
      <c r="AG18" s="302"/>
      <c r="AH18" s="303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  <c r="BI18" s="149"/>
      <c r="BJ18" s="149"/>
      <c r="BK18" s="149"/>
      <c r="BL18" s="149"/>
    </row>
    <row r="19" spans="1:64">
      <c r="A19" s="339" t="s">
        <v>155</v>
      </c>
      <c r="B19" s="340"/>
      <c r="C19" s="340"/>
      <c r="D19" s="340"/>
      <c r="E19" s="340"/>
      <c r="F19" s="340"/>
      <c r="G19" s="340"/>
      <c r="H19" s="340"/>
      <c r="I19" s="340"/>
      <c r="J19" s="341"/>
      <c r="K19" s="293"/>
      <c r="L19" s="294"/>
      <c r="M19" s="294"/>
      <c r="N19" s="294"/>
      <c r="O19" s="294"/>
      <c r="P19" s="294"/>
      <c r="Q19" s="294"/>
      <c r="R19" s="294"/>
      <c r="S19" s="294"/>
      <c r="T19" s="294"/>
      <c r="U19" s="294"/>
      <c r="V19" s="294"/>
      <c r="W19" s="294"/>
      <c r="X19" s="294"/>
      <c r="Y19" s="294"/>
      <c r="Z19" s="294"/>
      <c r="AA19" s="294"/>
      <c r="AB19" s="294"/>
      <c r="AC19" s="294"/>
      <c r="AD19" s="294"/>
      <c r="AE19" s="294"/>
      <c r="AF19" s="294"/>
      <c r="AG19" s="294"/>
      <c r="AH19" s="295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  <c r="BI19" s="149"/>
      <c r="BJ19" s="149"/>
      <c r="BK19" s="149"/>
      <c r="BL19" s="149"/>
    </row>
    <row r="20" spans="1:64">
      <c r="A20" s="348"/>
      <c r="B20" s="349"/>
      <c r="C20" s="349"/>
      <c r="D20" s="349"/>
      <c r="E20" s="349"/>
      <c r="F20" s="349"/>
      <c r="G20" s="349"/>
      <c r="H20" s="349"/>
      <c r="I20" s="349"/>
      <c r="J20" s="350"/>
      <c r="K20" s="296"/>
      <c r="L20" s="297"/>
      <c r="M20" s="297"/>
      <c r="N20" s="297"/>
      <c r="O20" s="297"/>
      <c r="P20" s="297"/>
      <c r="Q20" s="297"/>
      <c r="R20" s="297"/>
      <c r="S20" s="297"/>
      <c r="T20" s="297"/>
      <c r="U20" s="297"/>
      <c r="V20" s="297"/>
      <c r="W20" s="297"/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8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  <c r="BI20" s="149"/>
      <c r="BJ20" s="149"/>
      <c r="BK20" s="149"/>
      <c r="BL20" s="149"/>
    </row>
    <row r="21" spans="1:64">
      <c r="A21" s="342"/>
      <c r="B21" s="343"/>
      <c r="C21" s="343"/>
      <c r="D21" s="343"/>
      <c r="E21" s="343"/>
      <c r="F21" s="343"/>
      <c r="G21" s="343"/>
      <c r="H21" s="343"/>
      <c r="I21" s="343"/>
      <c r="J21" s="344"/>
      <c r="K21" s="299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  <c r="AH21" s="301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  <c r="BI21" s="149"/>
      <c r="BJ21" s="149"/>
      <c r="BK21" s="149"/>
      <c r="BL21" s="149"/>
    </row>
    <row r="22" spans="1:64">
      <c r="A22" s="339" t="s">
        <v>156</v>
      </c>
      <c r="B22" s="340"/>
      <c r="C22" s="340"/>
      <c r="D22" s="340"/>
      <c r="E22" s="340"/>
      <c r="F22" s="340"/>
      <c r="G22" s="340"/>
      <c r="H22" s="340"/>
      <c r="I22" s="340"/>
      <c r="J22" s="341"/>
      <c r="K22" s="293"/>
      <c r="L22" s="294"/>
      <c r="M22" s="294"/>
      <c r="N22" s="294"/>
      <c r="O22" s="294"/>
      <c r="P22" s="294"/>
      <c r="Q22" s="294"/>
      <c r="R22" s="294"/>
      <c r="S22" s="294"/>
      <c r="T22" s="294"/>
      <c r="U22" s="294"/>
      <c r="V22" s="294"/>
      <c r="W22" s="294"/>
      <c r="X22" s="294"/>
      <c r="Y22" s="294"/>
      <c r="Z22" s="294"/>
      <c r="AA22" s="294"/>
      <c r="AB22" s="294"/>
      <c r="AC22" s="294"/>
      <c r="AD22" s="294"/>
      <c r="AE22" s="294"/>
      <c r="AF22" s="294"/>
      <c r="AG22" s="294"/>
      <c r="AH22" s="295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  <c r="BK22" s="149"/>
      <c r="BL22" s="149"/>
    </row>
    <row r="23" spans="1:64">
      <c r="A23" s="348"/>
      <c r="B23" s="349"/>
      <c r="C23" s="349"/>
      <c r="D23" s="349"/>
      <c r="E23" s="349"/>
      <c r="F23" s="349"/>
      <c r="G23" s="349"/>
      <c r="H23" s="349"/>
      <c r="I23" s="349"/>
      <c r="J23" s="350"/>
      <c r="K23" s="296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8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  <c r="BI23" s="149"/>
      <c r="BJ23" s="149"/>
      <c r="BK23" s="149"/>
      <c r="BL23" s="149"/>
    </row>
    <row r="24" spans="1:64">
      <c r="A24" s="342"/>
      <c r="B24" s="343"/>
      <c r="C24" s="343"/>
      <c r="D24" s="343"/>
      <c r="E24" s="343"/>
      <c r="F24" s="343"/>
      <c r="G24" s="343"/>
      <c r="H24" s="343"/>
      <c r="I24" s="343"/>
      <c r="J24" s="344"/>
      <c r="K24" s="299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0"/>
      <c r="AD24" s="300"/>
      <c r="AE24" s="300"/>
      <c r="AF24" s="300"/>
      <c r="AG24" s="300"/>
      <c r="AH24" s="301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</row>
    <row r="25" spans="1:64" ht="9" customHeight="1">
      <c r="A25" s="149"/>
      <c r="B25" s="149"/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  <c r="BI25" s="149"/>
      <c r="BJ25" s="149"/>
      <c r="BK25" s="149"/>
      <c r="BL25" s="149"/>
    </row>
    <row r="26" spans="1:64">
      <c r="A26" s="1" t="s">
        <v>157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</row>
    <row r="27" spans="1:64">
      <c r="A27" s="1" t="s">
        <v>158</v>
      </c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  <c r="BI27" s="149"/>
      <c r="BJ27" s="149"/>
      <c r="BK27" s="149"/>
      <c r="BL27" s="149"/>
    </row>
    <row r="28" spans="1:64">
      <c r="A28" s="149"/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  <c r="BI28" s="149"/>
      <c r="BJ28" s="149"/>
      <c r="BK28" s="149"/>
      <c r="BL28" s="149"/>
    </row>
    <row r="29" spans="1:64">
      <c r="A29" s="149"/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  <c r="BI29" s="149"/>
      <c r="BJ29" s="149"/>
      <c r="BK29" s="149"/>
      <c r="BL29" s="149"/>
    </row>
  </sheetData>
  <mergeCells count="32">
    <mergeCell ref="Y2:AH2"/>
    <mergeCell ref="A4:AH4"/>
    <mergeCell ref="A5:R7"/>
    <mergeCell ref="A9:J10"/>
    <mergeCell ref="K9:X10"/>
    <mergeCell ref="Y9:AC10"/>
    <mergeCell ref="AD9:AH10"/>
    <mergeCell ref="T2:X2"/>
    <mergeCell ref="A18:J18"/>
    <mergeCell ref="K18:AH18"/>
    <mergeCell ref="A11:J12"/>
    <mergeCell ref="K11:AH12"/>
    <mergeCell ref="A13:J14"/>
    <mergeCell ref="K13:AH14"/>
    <mergeCell ref="A15:J15"/>
    <mergeCell ref="K15:N15"/>
    <mergeCell ref="P15:Q15"/>
    <mergeCell ref="T15:W15"/>
    <mergeCell ref="Y15:Z15"/>
    <mergeCell ref="A16:J16"/>
    <mergeCell ref="K16:W16"/>
    <mergeCell ref="X16:AH16"/>
    <mergeCell ref="A17:J17"/>
    <mergeCell ref="K17:AH17"/>
    <mergeCell ref="A19:J21"/>
    <mergeCell ref="K19:AH19"/>
    <mergeCell ref="K20:AH20"/>
    <mergeCell ref="K21:AH21"/>
    <mergeCell ref="A22:J24"/>
    <mergeCell ref="K22:AH22"/>
    <mergeCell ref="K23:AH23"/>
    <mergeCell ref="K24:AH24"/>
  </mergeCells>
  <phoneticPr fontId="1"/>
  <dataValidations count="1">
    <dataValidation type="list" allowBlank="1" showInputMessage="1" showErrorMessage="1" sqref="AD9:AH10" xr:uid="{00000000-0002-0000-0900-000000000000}">
      <formula1>" ,　,完了,進行中,申請中,申請予定"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508B87EC0F9874380EABC2F454B4142" ma:contentTypeVersion="21" ma:contentTypeDescription="新しいドキュメントを作成します。" ma:contentTypeScope="" ma:versionID="f4368f5e857e23f9b91ed5ea806ed135">
  <xsd:schema xmlns:xsd="http://www.w3.org/2001/XMLSchema" xmlns:xs="http://www.w3.org/2001/XMLSchema" xmlns:p="http://schemas.microsoft.com/office/2006/metadata/properties" xmlns:ns1="d2da9974-eb9a-4a96-ae9d-1aa0396d8880" xmlns:ns3="722f5054-2337-48ba-aae2-5e403f532e16" targetNamespace="http://schemas.microsoft.com/office/2006/metadata/properties" ma:root="true" ma:fieldsID="9dac177414c6fff7c359bd2430f9b225" ns1:_="" ns3:_="">
    <xsd:import namespace="d2da9974-eb9a-4a96-ae9d-1aa0396d8880"/>
    <xsd:import namespace="722f5054-2337-48ba-aae2-5e403f532e16"/>
    <xsd:element name="properties">
      <xsd:complexType>
        <xsd:sequence>
          <xsd:element name="documentManagement">
            <xsd:complexType>
              <xsd:all>
                <xsd:element ref="ns1:_x30a2__x30a4__x30b3__x30f3_" minOccurs="0"/>
                <xsd:element ref="ns1:_Flow_SignoffStatus" minOccurs="0"/>
                <xsd:element ref="ns1:MediaServiceMetadata" minOccurs="0"/>
                <xsd:element ref="ns1:MediaServiceFastMetadata" minOccurs="0"/>
                <xsd:element ref="ns1:MediaServiceDateTaken" minOccurs="0"/>
                <xsd:element ref="ns1:MediaServiceAutoTags" minOccurs="0"/>
                <xsd:element ref="ns1:MediaServiceLocation" minOccurs="0"/>
                <xsd:element ref="ns1:MediaServiceOCR" minOccurs="0"/>
                <xsd:element ref="ns3:SharedWithUsers" minOccurs="0"/>
                <xsd:element ref="ns3:SharedWithDetails" minOccurs="0"/>
                <xsd:element ref="ns1:MediaServiceEventHashCode" minOccurs="0"/>
                <xsd:element ref="ns1:MediaServiceGenerationTime" minOccurs="0"/>
                <xsd:element ref="ns1:MediaServiceAutoKeyPoints" minOccurs="0"/>
                <xsd:element ref="ns1:MediaServiceKeyPoints" minOccurs="0"/>
                <xsd:element ref="ns1:MediaLengthInSeconds" minOccurs="0"/>
                <xsd:element ref="ns1:lcf76f155ced4ddcb4097134ff3c332f" minOccurs="0"/>
                <xsd:element ref="ns3:TaxCatchAll" minOccurs="0"/>
                <xsd:element ref="ns1:MediaServiceObjectDetectorVersions" minOccurs="0"/>
                <xsd:element ref="ns1:MediaServiceSearchProperties" minOccurs="0"/>
                <xsd:element ref="ns1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da9974-eb9a-4a96-ae9d-1aa0396d8880" elementFormDefault="qualified">
    <xsd:import namespace="http://schemas.microsoft.com/office/2006/documentManagement/types"/>
    <xsd:import namespace="http://schemas.microsoft.com/office/infopath/2007/PartnerControls"/>
    <xsd:element name="_x30a2__x30a4__x30b3__x30f3_" ma:index="1" nillable="true" ma:displayName="アイコン" ma:internalName="_x30a2__x30a4__x30b3__x30f3_">
      <xsd:simpleType>
        <xsd:restriction base="dms:Unknown"/>
      </xsd:simpleType>
    </xsd:element>
    <xsd:element name="_Flow_SignoffStatus" ma:index="4" nillable="true" ma:displayName="承認の状態" ma:internalName="_x627f__x8a8d__x306e__x72b6__x614b_">
      <xsd:simpleType>
        <xsd:restriction base="dms:Text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1" nillable="true" ma:displayName="MediaServiceLocation" ma:internalName="MediaServiceLocatio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ce6d4205-15b8-4e26-b7f9-b1379895a5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8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f5054-2337-48ba-aae2-5e403f532e1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a5a715-30cf-4a1a-bfb4-b81df17ad3fd}" ma:internalName="TaxCatchAll" ma:showField="CatchAllData" ma:web="722f5054-2337-48ba-aae2-5e403f532e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3" ma:displayName="コンテンツ タイプ"/>
        <xsd:element ref="dc:title" minOccurs="0" maxOccurs="1" ma:index="3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G G + P W h B Y u q u l A A A A 9 g A A A B I A H A B D b 2 5 m a W c v U G F j a 2 F n Z S 5 4 b W w g o h g A K K A U A A A A A A A A A A A A A A A A A A A A A A A A A A A A h Y 9 N D o I w G E S v Q r q n f x p j y E d Z u D O S k J g Y t w 1 U q E I x t F j u 5 s I j e Q U x i r p z O W / e Y u Z + v U E y N H V w U Z 3 V r Y k R w x Q F y u R t o U 0 Z o 9 4 d w i V K B G Q y P 8 l S B a N s b D T Y I k a V c + e I E O 8 9 9 j P c d i X h l D K y T z f b v F K N R B 9 Z / 5 d D b a y T J l d I w O 4 1 R n D M 5 g w v K M c U y A Q h 1 e Y r 8 H H v s / 2 B s O p r 1 3 d K H G W 4 z o B M E c j 7 g 3 g A U E s D B B Q A A g A I A B h v j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Y b 4 9 a K I p H u A 4 A A A A R A A A A E w A c A E Z v c m 1 1 b G F z L 1 N l Y 3 R p b 2 4 x L m 0 g o h g A K K A U A A A A A A A A A A A A A A A A A A A A A A A A A A A A K 0 5 N L s n M z 1 M I h t C G 1 g B Q S w E C L Q A U A A I A C A A Y b 4 9 a E F i 6 q 6 U A A A D 2 A A A A E g A A A A A A A A A A A A A A A A A A A A A A Q 2 9 u Z m l n L 1 B h Y 2 t h Z 2 U u e G 1 s U E s B A i 0 A F A A C A A g A G G + P W g / K 6 a u k A A A A 6 Q A A A B M A A A A A A A A A A A A A A A A A 8 Q A A A F t D b 2 5 0 Z W 5 0 X 1 R 5 c G V z X S 5 4 b W x Q S w E C L Q A U A A I A C A A Y b 4 9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C B r E u Z B 5 W 0 K M d D Y z f O N n e w A A A A A C A A A A A A A Q Z g A A A A E A A C A A A A C l o 3 L I F T h W Q Y O D 9 2 P A q C Q N Y e 1 8 s M P G i K + c f f B j f g / J a g A A A A A O g A A A A A I A A C A A A A A U J O w 1 i i s 0 u 6 E W X O I M t F P u o Q Z x l 5 m L E c P g y x C B k Z i n 8 l A A A A B c Z l M q g + b 6 w s a 7 V h g + T n C u 2 j m r 6 n K I 5 E a 9 a 6 H 4 8 l w T N E R n G N U B 5 J 1 e f U Z Q V l d H 1 + n g 9 H c R f o 4 p z D V 5 s U U i F 9 R D W v P Z U m V n x s L B f 9 q L h n N 5 D U A A A A B Q x j X u O V K O D 7 Y q 9 n + y q 2 J t T f U G 8 A V j 9 6 n 7 1 z R 2 o I E 5 K / s z 5 5 V i G t 7 5 x r l C u D 6 U v B S H E F v C t P 6 e X O v o V L J B Y h 9 m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da9974-eb9a-4a96-ae9d-1aa0396d8880">
      <Terms xmlns="http://schemas.microsoft.com/office/infopath/2007/PartnerControls"/>
    </lcf76f155ced4ddcb4097134ff3c332f>
    <_Flow_SignoffStatus xmlns="d2da9974-eb9a-4a96-ae9d-1aa0396d8880" xsi:nil="true"/>
    <TaxCatchAll xmlns="722f5054-2337-48ba-aae2-5e403f532e16" xsi:nil="true"/>
    <_x30a2__x30a4__x30b3__x30f3_ xmlns="d2da9974-eb9a-4a96-ae9d-1aa0396d8880" xsi:nil="true"/>
  </documentManagement>
</p:properties>
</file>

<file path=customXml/itemProps1.xml><?xml version="1.0" encoding="utf-8"?>
<ds:datastoreItem xmlns:ds="http://schemas.openxmlformats.org/officeDocument/2006/customXml" ds:itemID="{822FE5EB-C5AC-4A65-B9DE-B0CD0E7E9C7C}"/>
</file>

<file path=customXml/itemProps2.xml><?xml version="1.0" encoding="utf-8"?>
<ds:datastoreItem xmlns:ds="http://schemas.openxmlformats.org/officeDocument/2006/customXml" ds:itemID="{92E1F515-0E79-4A8B-9273-3B262ED17F6E}"/>
</file>

<file path=customXml/itemProps3.xml><?xml version="1.0" encoding="utf-8"?>
<ds:datastoreItem xmlns:ds="http://schemas.openxmlformats.org/officeDocument/2006/customXml" ds:itemID="{F6A2E4E0-CBC2-4FCD-A749-603C8B463AB8}"/>
</file>

<file path=customXml/itemProps4.xml><?xml version="1.0" encoding="utf-8"?>
<ds:datastoreItem xmlns:ds="http://schemas.openxmlformats.org/officeDocument/2006/customXml" ds:itemID="{89FADC4F-05E0-4B0A-9E37-8E8D7A5AF7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ISCO R.Kinjo</dc:creator>
  <cp:keywords/>
  <dc:description/>
  <cp:lastModifiedBy>ISCO 仲嶺 真輝</cp:lastModifiedBy>
  <cp:revision/>
  <dcterms:created xsi:type="dcterms:W3CDTF">2022-06-29T07:56:27Z</dcterms:created>
  <dcterms:modified xsi:type="dcterms:W3CDTF">2025-04-18T02:38:54Z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0x0101009508B87EC0F9874380EABC2F454B4142</vt:lpwstr>
  </property>
  <property fmtid="{D5CDD505-2E9C-101B-9397-08002B2CF9AE}" pid="3" name="MediaServiceImageTags">
    <vt:lpwstr/>
  </property>
</Properties>
</file>